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A106" i="1"/>
  <c r="B383"/>
  <c r="A383"/>
  <c r="L382"/>
  <c r="J382"/>
  <c r="I382"/>
  <c r="H382"/>
  <c r="G382"/>
  <c r="F382"/>
  <c r="B373"/>
  <c r="A373"/>
  <c r="L372"/>
  <c r="L383" s="1"/>
  <c r="J372"/>
  <c r="J383" s="1"/>
  <c r="I372"/>
  <c r="I383" s="1"/>
  <c r="H372"/>
  <c r="H383" s="1"/>
  <c r="G372"/>
  <c r="G383" s="1"/>
  <c r="F372"/>
  <c r="F383" s="1"/>
  <c r="B364"/>
  <c r="A364"/>
  <c r="L363"/>
  <c r="J363"/>
  <c r="I363"/>
  <c r="H363"/>
  <c r="G363"/>
  <c r="F363"/>
  <c r="B354"/>
  <c r="A354"/>
  <c r="L353"/>
  <c r="L364" s="1"/>
  <c r="J353"/>
  <c r="J364" s="1"/>
  <c r="I353"/>
  <c r="I364" s="1"/>
  <c r="H353"/>
  <c r="H364" s="1"/>
  <c r="G353"/>
  <c r="G364" s="1"/>
  <c r="F353"/>
  <c r="F364" s="1"/>
  <c r="B345"/>
  <c r="A345"/>
  <c r="L344"/>
  <c r="J344"/>
  <c r="I344"/>
  <c r="H344"/>
  <c r="G344"/>
  <c r="F344"/>
  <c r="B335"/>
  <c r="A335"/>
  <c r="L334"/>
  <c r="L345" s="1"/>
  <c r="J334"/>
  <c r="J345" s="1"/>
  <c r="I334"/>
  <c r="I345" s="1"/>
  <c r="H334"/>
  <c r="H345" s="1"/>
  <c r="G334"/>
  <c r="G345" s="1"/>
  <c r="F334"/>
  <c r="F345" s="1"/>
  <c r="B326"/>
  <c r="A326"/>
  <c r="L325"/>
  <c r="J325"/>
  <c r="I325"/>
  <c r="H325"/>
  <c r="G325"/>
  <c r="F325"/>
  <c r="B316"/>
  <c r="A316"/>
  <c r="L315"/>
  <c r="L326" s="1"/>
  <c r="J315"/>
  <c r="J326" s="1"/>
  <c r="I315"/>
  <c r="I326" s="1"/>
  <c r="H315"/>
  <c r="H326" s="1"/>
  <c r="G315"/>
  <c r="G326" s="1"/>
  <c r="F315"/>
  <c r="F326" s="1"/>
  <c r="B307"/>
  <c r="A307"/>
  <c r="L306"/>
  <c r="J306"/>
  <c r="I306"/>
  <c r="H306"/>
  <c r="G306"/>
  <c r="F306"/>
  <c r="B297"/>
  <c r="A297"/>
  <c r="L296"/>
  <c r="L307" s="1"/>
  <c r="J296"/>
  <c r="J307" s="1"/>
  <c r="I296"/>
  <c r="I307" s="1"/>
  <c r="H296"/>
  <c r="H307" s="1"/>
  <c r="G296"/>
  <c r="G307" s="1"/>
  <c r="F296"/>
  <c r="F307" s="1"/>
  <c r="B287"/>
  <c r="A287"/>
  <c r="L286"/>
  <c r="J286"/>
  <c r="I286"/>
  <c r="H286"/>
  <c r="G286"/>
  <c r="F286"/>
  <c r="B277"/>
  <c r="A277"/>
  <c r="L276"/>
  <c r="L287" s="1"/>
  <c r="J276"/>
  <c r="J287" s="1"/>
  <c r="I276"/>
  <c r="I287" s="1"/>
  <c r="H276"/>
  <c r="H287" s="1"/>
  <c r="G276"/>
  <c r="G287" s="1"/>
  <c r="F276"/>
  <c r="F287" s="1"/>
  <c r="B268"/>
  <c r="A268"/>
  <c r="L267"/>
  <c r="J267"/>
  <c r="I267"/>
  <c r="H267"/>
  <c r="G267"/>
  <c r="F267"/>
  <c r="B258"/>
  <c r="A258"/>
  <c r="L257"/>
  <c r="L268" s="1"/>
  <c r="J257"/>
  <c r="J268" s="1"/>
  <c r="I257"/>
  <c r="I268" s="1"/>
  <c r="H257"/>
  <c r="H268" s="1"/>
  <c r="G257"/>
  <c r="G268" s="1"/>
  <c r="F257"/>
  <c r="F268" s="1"/>
  <c r="B249"/>
  <c r="A249"/>
  <c r="L248"/>
  <c r="J248"/>
  <c r="I248"/>
  <c r="H248"/>
  <c r="G248"/>
  <c r="F248"/>
  <c r="B239"/>
  <c r="A239"/>
  <c r="L238"/>
  <c r="L249" s="1"/>
  <c r="J238"/>
  <c r="J249" s="1"/>
  <c r="I238"/>
  <c r="I249" s="1"/>
  <c r="H238"/>
  <c r="H249" s="1"/>
  <c r="G238"/>
  <c r="G249" s="1"/>
  <c r="F238"/>
  <c r="F249" s="1"/>
  <c r="B230"/>
  <c r="A230"/>
  <c r="L229"/>
  <c r="J229"/>
  <c r="I229"/>
  <c r="H229"/>
  <c r="G229"/>
  <c r="F229"/>
  <c r="B220"/>
  <c r="A220"/>
  <c r="L219"/>
  <c r="L230" s="1"/>
  <c r="J219"/>
  <c r="J230" s="1"/>
  <c r="I219"/>
  <c r="I230" s="1"/>
  <c r="H219"/>
  <c r="H230" s="1"/>
  <c r="G219"/>
  <c r="G230" s="1"/>
  <c r="F219"/>
  <c r="F230" s="1"/>
  <c r="B211"/>
  <c r="A211"/>
  <c r="L210"/>
  <c r="J210"/>
  <c r="I210"/>
  <c r="H210"/>
  <c r="G210"/>
  <c r="F210"/>
  <c r="B201"/>
  <c r="A201"/>
  <c r="L200"/>
  <c r="L211" s="1"/>
  <c r="J200"/>
  <c r="J211" s="1"/>
  <c r="I200"/>
  <c r="I211" s="1"/>
  <c r="H200"/>
  <c r="H211" s="1"/>
  <c r="G200"/>
  <c r="G211" s="1"/>
  <c r="F200"/>
  <c r="F211" s="1"/>
  <c r="B192" l="1"/>
  <c r="A192"/>
  <c r="L191"/>
  <c r="J191"/>
  <c r="I191"/>
  <c r="H191"/>
  <c r="G191"/>
  <c r="F191"/>
  <c r="B182"/>
  <c r="A182"/>
  <c r="L181"/>
  <c r="L192" s="1"/>
  <c r="J181"/>
  <c r="J192" s="1"/>
  <c r="I181"/>
  <c r="I192" s="1"/>
  <c r="H181"/>
  <c r="H192" s="1"/>
  <c r="G181"/>
  <c r="G192" s="1"/>
  <c r="F181"/>
  <c r="F192" s="1"/>
  <c r="B173"/>
  <c r="A173"/>
  <c r="L172"/>
  <c r="J172"/>
  <c r="I172"/>
  <c r="H172"/>
  <c r="G172"/>
  <c r="F172"/>
  <c r="B163"/>
  <c r="A163"/>
  <c r="L162"/>
  <c r="L173" s="1"/>
  <c r="J162"/>
  <c r="J173" s="1"/>
  <c r="I162"/>
  <c r="I173" s="1"/>
  <c r="H162"/>
  <c r="H173" s="1"/>
  <c r="G162"/>
  <c r="G173" s="1"/>
  <c r="F162"/>
  <c r="F173" s="1"/>
  <c r="B154"/>
  <c r="A154"/>
  <c r="L153"/>
  <c r="J153"/>
  <c r="I153"/>
  <c r="H153"/>
  <c r="G153"/>
  <c r="F153"/>
  <c r="B144"/>
  <c r="A144"/>
  <c r="L143"/>
  <c r="L154" s="1"/>
  <c r="J143"/>
  <c r="J154" s="1"/>
  <c r="I143"/>
  <c r="I154" s="1"/>
  <c r="H143"/>
  <c r="H154" s="1"/>
  <c r="G143"/>
  <c r="G154" s="1"/>
  <c r="F143"/>
  <c r="F154" s="1"/>
  <c r="B135"/>
  <c r="A135"/>
  <c r="L134"/>
  <c r="J134"/>
  <c r="I134"/>
  <c r="H134"/>
  <c r="G134"/>
  <c r="F134"/>
  <c r="B125"/>
  <c r="A125"/>
  <c r="L124"/>
  <c r="L135" s="1"/>
  <c r="J124"/>
  <c r="J135" s="1"/>
  <c r="I124"/>
  <c r="I135" s="1"/>
  <c r="H124"/>
  <c r="H135" s="1"/>
  <c r="G124"/>
  <c r="G135" s="1"/>
  <c r="F124"/>
  <c r="F135" s="1"/>
  <c r="B116"/>
  <c r="A116"/>
  <c r="L115"/>
  <c r="J115"/>
  <c r="I115"/>
  <c r="H115"/>
  <c r="G115"/>
  <c r="F115"/>
  <c r="B106"/>
  <c r="L105"/>
  <c r="J105"/>
  <c r="I105"/>
  <c r="H105"/>
  <c r="G105"/>
  <c r="F105"/>
  <c r="B96"/>
  <c r="A96"/>
  <c r="L95"/>
  <c r="J95"/>
  <c r="I95"/>
  <c r="H95"/>
  <c r="G95"/>
  <c r="F95"/>
  <c r="B86"/>
  <c r="A86"/>
  <c r="L85"/>
  <c r="L96" s="1"/>
  <c r="J85"/>
  <c r="J96" s="1"/>
  <c r="I85"/>
  <c r="I96" s="1"/>
  <c r="H85"/>
  <c r="H96" s="1"/>
  <c r="G85"/>
  <c r="G96" s="1"/>
  <c r="F85"/>
  <c r="F96" s="1"/>
  <c r="B78"/>
  <c r="A78"/>
  <c r="L77"/>
  <c r="J77"/>
  <c r="I77"/>
  <c r="H77"/>
  <c r="G77"/>
  <c r="F77"/>
  <c r="B68"/>
  <c r="A68"/>
  <c r="L67"/>
  <c r="L78" s="1"/>
  <c r="J67"/>
  <c r="J78" s="1"/>
  <c r="I67"/>
  <c r="I78" s="1"/>
  <c r="H67"/>
  <c r="H78" s="1"/>
  <c r="G67"/>
  <c r="G78" s="1"/>
  <c r="F67"/>
  <c r="F78" s="1"/>
  <c r="B59"/>
  <c r="A59"/>
  <c r="L58"/>
  <c r="J58"/>
  <c r="I58"/>
  <c r="H58"/>
  <c r="G58"/>
  <c r="F58"/>
  <c r="B49"/>
  <c r="A49"/>
  <c r="L48"/>
  <c r="L59" s="1"/>
  <c r="J48"/>
  <c r="J59" s="1"/>
  <c r="I48"/>
  <c r="I59" s="1"/>
  <c r="H48"/>
  <c r="H59" s="1"/>
  <c r="G48"/>
  <c r="G59" s="1"/>
  <c r="F48"/>
  <c r="F59" s="1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3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  <c r="L116" l="1"/>
  <c r="L384" s="1"/>
  <c r="F116"/>
  <c r="F384" s="1"/>
  <c r="H116"/>
  <c r="H384" s="1"/>
  <c r="J116"/>
  <c r="J384" s="1"/>
  <c r="I116"/>
  <c r="I384" s="1"/>
  <c r="G116"/>
  <c r="G384" s="1"/>
</calcChain>
</file>

<file path=xl/sharedStrings.xml><?xml version="1.0" encoding="utf-8"?>
<sst xmlns="http://schemas.openxmlformats.org/spreadsheetml/2006/main" count="594" uniqueCount="135">
  <si>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</si>
  <si>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</si>
  <si>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</si>
  <si>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</si>
  <si>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</si>
  <si>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</si>
  <si>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</si>
  <si>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</si>
  <si>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</si>
  <si>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</si>
  <si>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</si>
  <si>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</si>
  <si>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</si>
  <si>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</si>
  <si>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</si>
  <si>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</si>
  <si>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</si>
  <si>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</si>
  <si>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</si>
  <si>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</si>
  <si>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</si>
  <si>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</si>
  <si>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</si>
  <si>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</si>
  <si>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</si>
  <si>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</si>
  <si>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</si>
  <si>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</si>
  <si>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</si>
  <si>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</si>
  <si>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</si>
  <si>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</si>
  <si>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</si>
  <si>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</si>
  <si>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</si>
  <si>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</si>
  <si>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</si>
  <si>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</si>
  <si>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</si>
  <si>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Осипова Л.И.</t>
  </si>
  <si>
    <t>Чай братский</t>
  </si>
  <si>
    <t>Батон</t>
  </si>
  <si>
    <t>Хлеб ржаной</t>
  </si>
  <si>
    <t>Сыр порциями</t>
  </si>
  <si>
    <t>Каша пшенная молочная с маслом</t>
  </si>
  <si>
    <t>Масло сливочное</t>
  </si>
  <si>
    <t>пром</t>
  </si>
  <si>
    <t>Плов из птицы</t>
  </si>
  <si>
    <t>Компот из вишни св/мор</t>
  </si>
  <si>
    <t>Хлеб пшеничный</t>
  </si>
  <si>
    <t>Запеканка из творога с молоком сгущенным</t>
  </si>
  <si>
    <t>Чай с сахаром</t>
  </si>
  <si>
    <t>Компот из ягод св/мор</t>
  </si>
  <si>
    <t>Биточек из птицы</t>
  </si>
  <si>
    <t>Макаронные изделия отварные (бантики)</t>
  </si>
  <si>
    <t>Чай итальянский (корица)</t>
  </si>
  <si>
    <t>Рассольник Домашний с птицей, сметаной, морской капустой</t>
  </si>
  <si>
    <t>Чай с молоком сгущенным</t>
  </si>
  <si>
    <t>Напиток из шиповника</t>
  </si>
  <si>
    <t>Котлета мясная</t>
  </si>
  <si>
    <t>Картофельное пюре</t>
  </si>
  <si>
    <t>Чай с лимоном</t>
  </si>
  <si>
    <t>Гарнир рис припущенный</t>
  </si>
  <si>
    <t>Компот из кураги</t>
  </si>
  <si>
    <t>Каша рисовая молочная с маслом</t>
  </si>
  <si>
    <t>Чай с молоком</t>
  </si>
  <si>
    <t>Мармелад</t>
  </si>
  <si>
    <t>Суп овощной с птицей, сметаной, морской капустой</t>
  </si>
  <si>
    <t>Биточек мясной</t>
  </si>
  <si>
    <t>Компот из изюма</t>
  </si>
  <si>
    <t>Чай вишневый</t>
  </si>
  <si>
    <t>Борщ из свежей капусты с галушками, птицей и сметаной</t>
  </si>
  <si>
    <t>Гуляш из птицы</t>
  </si>
  <si>
    <t>Компот из свежих яблок</t>
  </si>
  <si>
    <t>Запеканка нежная из творога с повидлом фруктовым</t>
  </si>
  <si>
    <t>Котлета из филе птицы рубленая</t>
  </si>
  <si>
    <t>Макаронные издели отварные (спираль)</t>
  </si>
  <si>
    <t>Чай с шиповником</t>
  </si>
  <si>
    <t>Суп картофельный с фасолью, птицей</t>
  </si>
  <si>
    <t>Котлета рубленая с капустой</t>
  </si>
  <si>
    <t>Компот из кураги, изюма</t>
  </si>
  <si>
    <t>Голубцы рубленные с птицей</t>
  </si>
  <si>
    <t>Картофель молочный</t>
  </si>
  <si>
    <t>Чай витаминный</t>
  </si>
  <si>
    <t>Щи по-Уральски с птицей, сметаной, морской капустой</t>
  </si>
  <si>
    <t>Печень в соусе</t>
  </si>
  <si>
    <t xml:space="preserve">Гарнир каша гречка вязкая </t>
  </si>
  <si>
    <t xml:space="preserve">Компот из ягод св/мор </t>
  </si>
  <si>
    <t>Омлет с сыром</t>
  </si>
  <si>
    <t>Кофейный напиток</t>
  </si>
  <si>
    <t>Рассольник Ленинградский со сметаной</t>
  </si>
  <si>
    <t>Жаркое из курицы</t>
  </si>
  <si>
    <t>Кисель фруктовый</t>
  </si>
  <si>
    <t xml:space="preserve">Каша дружба с маслом </t>
  </si>
  <si>
    <t>Какао с молоком</t>
  </si>
  <si>
    <t>Борщ с фасолью, птицей</t>
  </si>
  <si>
    <t>Суп полевой с птицей</t>
  </si>
  <si>
    <t>Биточки по-Хлыновский</t>
  </si>
  <si>
    <t>Макаронные изделия отварные (спираль)</t>
  </si>
  <si>
    <t>Чай французский (ваниль)</t>
  </si>
  <si>
    <t>Суп крестьянский с птицей</t>
  </si>
  <si>
    <t>Котлета из филе птицы рубленная</t>
  </si>
  <si>
    <t>Сложный гарнир (картофель, зеленый горошек)</t>
  </si>
  <si>
    <t>Компот из вишни сухой</t>
  </si>
  <si>
    <t>Каша Новгородская гречневая с птицей</t>
  </si>
  <si>
    <t>Кисель из сока фруктового</t>
  </si>
  <si>
    <t xml:space="preserve">Суп гороховый с курицей </t>
  </si>
  <si>
    <t>Рыба под овощами</t>
  </si>
  <si>
    <t>Ёжики кур</t>
  </si>
  <si>
    <t>Сложный гарнир (картофель,капуста)</t>
  </si>
  <si>
    <t xml:space="preserve">Чайный напиток Росинка </t>
  </si>
  <si>
    <t>Хлеб ражной</t>
  </si>
  <si>
    <t>Тефтели в соусе</t>
  </si>
  <si>
    <t>Гарнир каша гречка вязкая</t>
  </si>
  <si>
    <t>Компот из сухофруктов</t>
  </si>
  <si>
    <t>Каша геркулес молочная с маслом</t>
  </si>
  <si>
    <t>Борщ из свежей каусты с птицей, сметаной, морской капустой</t>
  </si>
  <si>
    <t>Суп картофельный с клецками, птицей</t>
  </si>
  <si>
    <t>Сложный гарнир (картофель, капуста)</t>
  </si>
  <si>
    <t>Котлета домашняя паровая</t>
  </si>
  <si>
    <t>Компот из ягод св/мор (вишня)</t>
  </si>
  <si>
    <t>Суп картофельный с крупой, птицей</t>
  </si>
  <si>
    <t>Запеканка из печени с рисом</t>
  </si>
  <si>
    <t>Напиток лимонный</t>
  </si>
  <si>
    <t>Суп картофельный с гречкой, птицей</t>
  </si>
  <si>
    <t>Котлета из филе птицы рубленаная</t>
  </si>
  <si>
    <t>Батон, сыр порциями, масло сливочное, хлеб ржаной</t>
  </si>
  <si>
    <t>Батон, сыр порциями, хлеб ржаной</t>
  </si>
  <si>
    <t>Биточек из птицы, Макаронные изделия отварные (бантики)</t>
  </si>
  <si>
    <t>Хлеб пшеничный+хлеб ржаной</t>
  </si>
  <si>
    <t>Каша манная молочная с маслом, яйцо вареное</t>
  </si>
  <si>
    <t>Котлета мясная, Картофельное пюре</t>
  </si>
  <si>
    <t>52, 252</t>
  </si>
  <si>
    <t>302, 193</t>
  </si>
  <si>
    <t>МБОУ "СОШ № 13"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</si>
</sst>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4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I76" sqref="I7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134</v>
      </c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220</v>
      </c>
      <c r="G6" s="40">
        <v>8</v>
      </c>
      <c r="H6" s="40">
        <v>5</v>
      </c>
      <c r="I6" s="40">
        <v>28</v>
      </c>
      <c r="J6" s="40">
        <v>205</v>
      </c>
      <c r="K6" s="41">
        <v>383</v>
      </c>
      <c r="L6" s="40"/>
    </row>
    <row r="7" spans="1:12" ht="15">
      <c r="A7" s="23"/>
      <c r="B7" s="15"/>
      <c r="C7" s="11"/>
      <c r="D7" s="7" t="s">
        <v>22</v>
      </c>
      <c r="E7" s="42" t="s">
        <v>40</v>
      </c>
      <c r="F7" s="43">
        <v>200</v>
      </c>
      <c r="G7" s="43">
        <v>3</v>
      </c>
      <c r="H7" s="43">
        <v>1</v>
      </c>
      <c r="I7" s="43">
        <v>25</v>
      </c>
      <c r="J7" s="43">
        <v>90</v>
      </c>
      <c r="K7" s="44">
        <v>346</v>
      </c>
      <c r="L7" s="43"/>
    </row>
    <row r="8" spans="1:12" ht="15">
      <c r="A8" s="23"/>
      <c r="B8" s="15"/>
      <c r="C8" s="11"/>
      <c r="D8" s="7" t="s">
        <v>23</v>
      </c>
      <c r="E8" s="42" t="s">
        <v>126</v>
      </c>
      <c r="F8" s="43">
        <v>80</v>
      </c>
      <c r="G8" s="43">
        <v>6</v>
      </c>
      <c r="H8" s="43">
        <v>11</v>
      </c>
      <c r="I8" s="43">
        <v>17</v>
      </c>
      <c r="J8" s="43">
        <v>245</v>
      </c>
      <c r="K8" s="44" t="s">
        <v>46</v>
      </c>
      <c r="L8" s="43"/>
    </row>
    <row r="9" spans="1:12" ht="1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33</v>
      </c>
      <c r="E12" s="9"/>
      <c r="F12" s="19">
        <f>SUM(F6:F11)</f>
        <v>500</v>
      </c>
      <c r="G12" s="19">
        <f t="shared" ref="G12:J12" si="0">SUM(G6:G11)</f>
        <v>17</v>
      </c>
      <c r="H12" s="19">
        <f t="shared" si="0"/>
        <v>17</v>
      </c>
      <c r="I12" s="19">
        <f t="shared" si="0"/>
        <v>70</v>
      </c>
      <c r="J12" s="19">
        <f t="shared" si="0"/>
        <v>540</v>
      </c>
      <c r="K12" s="25"/>
      <c r="L12" s="19">
        <f t="shared" ref="L12" si="1">SUM(L6:L11)</f>
        <v>0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2">SUM(G13:G21)</f>
        <v>0</v>
      </c>
      <c r="H22" s="19">
        <f t="shared" si="2"/>
        <v>0</v>
      </c>
      <c r="I22" s="19">
        <f t="shared" si="2"/>
        <v>0</v>
      </c>
      <c r="J22" s="19">
        <f t="shared" si="2"/>
        <v>0</v>
      </c>
      <c r="K22" s="25"/>
      <c r="L22" s="19">
        <f t="shared" ref="L22" si="3">SUM(L13:L21)</f>
        <v>0</v>
      </c>
    </row>
    <row r="23" spans="1:12" ht="15">
      <c r="A23" s="29">
        <f>A6</f>
        <v>1</v>
      </c>
      <c r="B23" s="30">
        <f>B6</f>
        <v>1</v>
      </c>
      <c r="C23" s="53" t="s">
        <v>4</v>
      </c>
      <c r="D23" s="54"/>
      <c r="E23" s="31"/>
      <c r="F23" s="32">
        <f>F12+F22</f>
        <v>500</v>
      </c>
      <c r="G23" s="32">
        <f t="shared" ref="G23:J23" si="4">G12+G22</f>
        <v>17</v>
      </c>
      <c r="H23" s="32">
        <f t="shared" si="4"/>
        <v>17</v>
      </c>
      <c r="I23" s="32">
        <f t="shared" si="4"/>
        <v>70</v>
      </c>
      <c r="J23" s="32">
        <f t="shared" si="4"/>
        <v>540</v>
      </c>
      <c r="K23" s="32"/>
      <c r="L23" s="32">
        <f t="shared" ref="L23" si="5">L12+L22</f>
        <v>0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 t="s">
        <v>50</v>
      </c>
      <c r="F24" s="40">
        <v>240</v>
      </c>
      <c r="G24" s="40">
        <v>10</v>
      </c>
      <c r="H24" s="40">
        <v>12</v>
      </c>
      <c r="I24" s="40">
        <v>49</v>
      </c>
      <c r="J24" s="40">
        <v>362</v>
      </c>
      <c r="K24" s="41">
        <v>156.04</v>
      </c>
      <c r="L24" s="40"/>
    </row>
    <row r="25" spans="1:12" ht="15">
      <c r="A25" s="14"/>
      <c r="B25" s="15"/>
      <c r="C25" s="11"/>
      <c r="D25" s="7" t="s">
        <v>22</v>
      </c>
      <c r="E25" s="42" t="s">
        <v>51</v>
      </c>
      <c r="F25" s="43">
        <v>200</v>
      </c>
      <c r="G25" s="43"/>
      <c r="H25" s="43"/>
      <c r="I25" s="43">
        <v>10</v>
      </c>
      <c r="J25" s="43">
        <v>41</v>
      </c>
      <c r="K25" s="44">
        <v>350</v>
      </c>
      <c r="L25" s="43"/>
    </row>
    <row r="26" spans="1:12" ht="15">
      <c r="A26" s="14"/>
      <c r="B26" s="15"/>
      <c r="C26" s="11"/>
      <c r="D26" s="7" t="s">
        <v>23</v>
      </c>
      <c r="E26" s="42" t="s">
        <v>127</v>
      </c>
      <c r="F26" s="43">
        <v>60</v>
      </c>
      <c r="G26" s="43">
        <v>8</v>
      </c>
      <c r="H26" s="43">
        <v>6</v>
      </c>
      <c r="I26" s="43">
        <v>13</v>
      </c>
      <c r="J26" s="43">
        <v>114</v>
      </c>
      <c r="K26" s="44" t="s">
        <v>46</v>
      </c>
      <c r="L26" s="43"/>
    </row>
    <row r="27" spans="1:12" ht="1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SUM(F24:F29)</f>
        <v>500</v>
      </c>
      <c r="G30" s="19">
        <f t="shared" ref="G30" si="6">SUM(G24:G29)</f>
        <v>18</v>
      </c>
      <c r="H30" s="19">
        <f t="shared" ref="H30" si="7">SUM(H24:H29)</f>
        <v>18</v>
      </c>
      <c r="I30" s="19">
        <f t="shared" ref="I30" si="8">SUM(I24:I29)</f>
        <v>72</v>
      </c>
      <c r="J30" s="19">
        <f t="shared" ref="J30:L30" si="9">SUM(J24:J29)</f>
        <v>517</v>
      </c>
      <c r="K30" s="25"/>
      <c r="L30" s="19">
        <f t="shared" si="9"/>
        <v>0</v>
      </c>
    </row>
    <row r="31" spans="1:12" ht="1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10">SUM(G31:G39)</f>
        <v>0</v>
      </c>
      <c r="H40" s="19">
        <f t="shared" ref="H40" si="11">SUM(H31:H39)</f>
        <v>0</v>
      </c>
      <c r="I40" s="19">
        <f t="shared" ref="I40" si="12">SUM(I31:I39)</f>
        <v>0</v>
      </c>
      <c r="J40" s="19">
        <f t="shared" ref="J40:L40" si="13">SUM(J31:J39)</f>
        <v>0</v>
      </c>
      <c r="K40" s="25"/>
      <c r="L40" s="19">
        <f t="shared" si="13"/>
        <v>0</v>
      </c>
    </row>
    <row r="41" spans="1:12" ht="15.75" customHeight="1">
      <c r="A41" s="33">
        <f>A24</f>
        <v>1</v>
      </c>
      <c r="B41" s="33">
        <f>B24</f>
        <v>2</v>
      </c>
      <c r="C41" s="53" t="s">
        <v>4</v>
      </c>
      <c r="D41" s="54"/>
      <c r="E41" s="31"/>
      <c r="F41" s="32">
        <f>F30+F40</f>
        <v>500</v>
      </c>
      <c r="G41" s="32">
        <f t="shared" ref="G41" si="14">G30+G40</f>
        <v>18</v>
      </c>
      <c r="H41" s="32">
        <f t="shared" ref="H41" si="15">H30+H40</f>
        <v>18</v>
      </c>
      <c r="I41" s="32">
        <f t="shared" ref="I41" si="16">I30+I40</f>
        <v>72</v>
      </c>
      <c r="J41" s="32">
        <f t="shared" ref="J41:L41" si="17">J30+J40</f>
        <v>517</v>
      </c>
      <c r="K41" s="32"/>
      <c r="L41" s="32">
        <f t="shared" si="17"/>
        <v>0</v>
      </c>
    </row>
    <row r="42" spans="1:12" ht="19.5" customHeight="1">
      <c r="A42" s="20">
        <v>1</v>
      </c>
      <c r="B42" s="21">
        <v>3</v>
      </c>
      <c r="C42" s="22" t="s">
        <v>20</v>
      </c>
      <c r="D42" s="5" t="s">
        <v>21</v>
      </c>
      <c r="E42" s="39" t="s">
        <v>128</v>
      </c>
      <c r="F42" s="40">
        <v>240</v>
      </c>
      <c r="G42" s="40">
        <v>13</v>
      </c>
      <c r="H42" s="40">
        <v>16</v>
      </c>
      <c r="I42" s="40">
        <v>34</v>
      </c>
      <c r="J42" s="40">
        <v>307</v>
      </c>
      <c r="K42" s="41">
        <v>103</v>
      </c>
      <c r="L42" s="40"/>
    </row>
    <row r="43" spans="1:12" ht="15">
      <c r="A43" s="23"/>
      <c r="B43" s="15"/>
      <c r="C43" s="11"/>
      <c r="D43" s="7" t="s">
        <v>22</v>
      </c>
      <c r="E43" s="42" t="s">
        <v>55</v>
      </c>
      <c r="F43" s="43">
        <v>200</v>
      </c>
      <c r="G43" s="43"/>
      <c r="H43" s="43"/>
      <c r="I43" s="43">
        <v>15</v>
      </c>
      <c r="J43" s="43">
        <v>62</v>
      </c>
      <c r="K43" s="44">
        <v>350</v>
      </c>
      <c r="L43" s="43"/>
    </row>
    <row r="44" spans="1:12" ht="15">
      <c r="A44" s="23"/>
      <c r="B44" s="15"/>
      <c r="C44" s="11"/>
      <c r="D44" s="7" t="s">
        <v>23</v>
      </c>
      <c r="E44" s="42" t="s">
        <v>129</v>
      </c>
      <c r="F44" s="43">
        <v>60</v>
      </c>
      <c r="G44" s="43">
        <v>4</v>
      </c>
      <c r="H44" s="43">
        <v>1</v>
      </c>
      <c r="I44" s="43">
        <v>23</v>
      </c>
      <c r="J44" s="43">
        <v>124</v>
      </c>
      <c r="K44" s="44" t="s">
        <v>46</v>
      </c>
      <c r="L44" s="43"/>
    </row>
    <row r="45" spans="1:12" ht="15">
      <c r="A45" s="23"/>
      <c r="B45" s="15"/>
      <c r="C45" s="11"/>
      <c r="D45" s="7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4"/>
      <c r="B48" s="17"/>
      <c r="C48" s="8"/>
      <c r="D48" s="18" t="s">
        <v>33</v>
      </c>
      <c r="E48" s="9"/>
      <c r="F48" s="19">
        <f>SUM(F42:F47)</f>
        <v>500</v>
      </c>
      <c r="G48" s="19">
        <f t="shared" ref="G48" si="18">SUM(G42:G47)</f>
        <v>17</v>
      </c>
      <c r="H48" s="19">
        <f t="shared" ref="H48" si="19">SUM(H42:H47)</f>
        <v>17</v>
      </c>
      <c r="I48" s="19">
        <f t="shared" ref="I48" si="20">SUM(I42:I47)</f>
        <v>72</v>
      </c>
      <c r="J48" s="19">
        <f t="shared" ref="J48:L48" si="21">SUM(J42:J47)</f>
        <v>493</v>
      </c>
      <c r="K48" s="25"/>
      <c r="L48" s="19">
        <f t="shared" si="21"/>
        <v>0</v>
      </c>
    </row>
    <row r="49" spans="1:12" ht="15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22">SUM(G49:G57)</f>
        <v>0</v>
      </c>
      <c r="H58" s="19">
        <f t="shared" ref="H58" si="23">SUM(H49:H57)</f>
        <v>0</v>
      </c>
      <c r="I58" s="19">
        <f t="shared" ref="I58" si="24">SUM(I49:I57)</f>
        <v>0</v>
      </c>
      <c r="J58" s="19">
        <f t="shared" ref="J58:L58" si="25">SUM(J49:J57)</f>
        <v>0</v>
      </c>
      <c r="K58" s="25"/>
      <c r="L58" s="19">
        <f t="shared" si="25"/>
        <v>0</v>
      </c>
    </row>
    <row r="59" spans="1:12" ht="15.75" customHeight="1">
      <c r="A59" s="29">
        <f>A42</f>
        <v>1</v>
      </c>
      <c r="B59" s="30">
        <f>B42</f>
        <v>3</v>
      </c>
      <c r="C59" s="53" t="s">
        <v>4</v>
      </c>
      <c r="D59" s="54"/>
      <c r="E59" s="31"/>
      <c r="F59" s="32">
        <f>F48+F58</f>
        <v>500</v>
      </c>
      <c r="G59" s="32">
        <f t="shared" ref="G59" si="26">G48+G58</f>
        <v>17</v>
      </c>
      <c r="H59" s="32">
        <f t="shared" ref="H59" si="27">H48+H58</f>
        <v>17</v>
      </c>
      <c r="I59" s="32">
        <f t="shared" ref="I59" si="28">I48+I58</f>
        <v>72</v>
      </c>
      <c r="J59" s="32">
        <f t="shared" ref="J59:L59" si="29">J48+J58</f>
        <v>493</v>
      </c>
      <c r="K59" s="32"/>
      <c r="L59" s="32">
        <f t="shared" si="29"/>
        <v>0</v>
      </c>
    </row>
    <row r="60" spans="1:12" ht="15">
      <c r="A60" s="20">
        <v>1</v>
      </c>
      <c r="B60" s="21">
        <v>4</v>
      </c>
      <c r="C60" s="22" t="s">
        <v>20</v>
      </c>
      <c r="D60" s="5" t="s">
        <v>21</v>
      </c>
      <c r="E60" s="39" t="s">
        <v>130</v>
      </c>
      <c r="F60" s="40">
        <v>240</v>
      </c>
      <c r="G60" s="40">
        <v>11</v>
      </c>
      <c r="H60" s="40">
        <v>11</v>
      </c>
      <c r="I60" s="40">
        <v>25</v>
      </c>
      <c r="J60" s="40">
        <v>287</v>
      </c>
      <c r="K60" s="41" t="s">
        <v>133</v>
      </c>
      <c r="L60" s="40"/>
    </row>
    <row r="61" spans="1:12" ht="15">
      <c r="A61" s="23"/>
      <c r="B61" s="15"/>
      <c r="C61" s="11"/>
      <c r="D61" s="7" t="s">
        <v>22</v>
      </c>
      <c r="E61" s="42" t="s">
        <v>57</v>
      </c>
      <c r="F61" s="43">
        <v>200</v>
      </c>
      <c r="G61" s="43">
        <v>2</v>
      </c>
      <c r="H61" s="43">
        <v>2</v>
      </c>
      <c r="I61" s="43">
        <v>8</v>
      </c>
      <c r="J61" s="43">
        <v>61</v>
      </c>
      <c r="K61" s="44">
        <v>350.03</v>
      </c>
      <c r="L61" s="43"/>
    </row>
    <row r="62" spans="1:12" ht="15">
      <c r="A62" s="23"/>
      <c r="B62" s="15"/>
      <c r="C62" s="11"/>
      <c r="D62" s="7" t="s">
        <v>23</v>
      </c>
      <c r="E62" s="42" t="s">
        <v>127</v>
      </c>
      <c r="F62" s="43">
        <v>74</v>
      </c>
      <c r="G62" s="43">
        <v>6</v>
      </c>
      <c r="H62" s="43">
        <v>5</v>
      </c>
      <c r="I62" s="43">
        <v>47</v>
      </c>
      <c r="J62" s="43">
        <v>238</v>
      </c>
      <c r="K62" s="44" t="s">
        <v>46</v>
      </c>
      <c r="L62" s="43"/>
    </row>
    <row r="63" spans="1:12" ht="15">
      <c r="A63" s="23"/>
      <c r="B63" s="15"/>
      <c r="C63" s="11"/>
      <c r="D63" s="7" t="s">
        <v>24</v>
      </c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4"/>
      <c r="B67" s="17"/>
      <c r="C67" s="8"/>
      <c r="D67" s="18" t="s">
        <v>33</v>
      </c>
      <c r="E67" s="9"/>
      <c r="F67" s="19">
        <f>SUM(F60:F66)</f>
        <v>514</v>
      </c>
      <c r="G67" s="19">
        <f t="shared" ref="G67" si="30">SUM(G60:G66)</f>
        <v>19</v>
      </c>
      <c r="H67" s="19">
        <f t="shared" ref="H67" si="31">SUM(H60:H66)</f>
        <v>18</v>
      </c>
      <c r="I67" s="19">
        <f t="shared" ref="I67" si="32">SUM(I60:I66)</f>
        <v>80</v>
      </c>
      <c r="J67" s="19">
        <f t="shared" ref="J67:L67" si="33">SUM(J60:J66)</f>
        <v>586</v>
      </c>
      <c r="K67" s="25"/>
      <c r="L67" s="19">
        <f t="shared" si="33"/>
        <v>0</v>
      </c>
    </row>
    <row r="68" spans="1:12" ht="15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34">SUM(G68:G76)</f>
        <v>0</v>
      </c>
      <c r="H77" s="19">
        <f t="shared" ref="H77" si="35">SUM(H68:H76)</f>
        <v>0</v>
      </c>
      <c r="I77" s="19">
        <f t="shared" ref="I77" si="36">SUM(I68:I76)</f>
        <v>0</v>
      </c>
      <c r="J77" s="19">
        <f t="shared" ref="J77:L77" si="37">SUM(J68:J76)</f>
        <v>0</v>
      </c>
      <c r="K77" s="25"/>
      <c r="L77" s="19">
        <f t="shared" si="37"/>
        <v>0</v>
      </c>
    </row>
    <row r="78" spans="1:12" ht="15.75" customHeight="1">
      <c r="A78" s="29">
        <f>A60</f>
        <v>1</v>
      </c>
      <c r="B78" s="30">
        <f>B60</f>
        <v>4</v>
      </c>
      <c r="C78" s="53" t="s">
        <v>4</v>
      </c>
      <c r="D78" s="54"/>
      <c r="E78" s="31"/>
      <c r="F78" s="32">
        <f>F67+F77</f>
        <v>514</v>
      </c>
      <c r="G78" s="32">
        <f t="shared" ref="G78" si="38">G67+G77</f>
        <v>19</v>
      </c>
      <c r="H78" s="32">
        <f t="shared" ref="H78" si="39">H67+H77</f>
        <v>18</v>
      </c>
      <c r="I78" s="32">
        <f t="shared" ref="I78" si="40">I67+I77</f>
        <v>80</v>
      </c>
      <c r="J78" s="32">
        <f t="shared" ref="J78:L78" si="41">J67+J77</f>
        <v>586</v>
      </c>
      <c r="K78" s="32"/>
      <c r="L78" s="32">
        <f t="shared" si="41"/>
        <v>0</v>
      </c>
    </row>
    <row r="79" spans="1:12" ht="15">
      <c r="A79" s="20">
        <v>1</v>
      </c>
      <c r="B79" s="21">
        <v>5</v>
      </c>
      <c r="C79" s="22" t="s">
        <v>20</v>
      </c>
      <c r="D79" s="5" t="s">
        <v>21</v>
      </c>
      <c r="E79" s="39" t="s">
        <v>131</v>
      </c>
      <c r="F79" s="40">
        <v>240</v>
      </c>
      <c r="G79" s="40">
        <v>12</v>
      </c>
      <c r="H79" s="40">
        <v>14</v>
      </c>
      <c r="I79" s="40">
        <v>38</v>
      </c>
      <c r="J79" s="40">
        <v>326</v>
      </c>
      <c r="K79" s="41" t="s">
        <v>132</v>
      </c>
      <c r="L79" s="40"/>
    </row>
    <row r="80" spans="1:12" ht="15">
      <c r="A80" s="23"/>
      <c r="B80" s="15"/>
      <c r="C80" s="11"/>
      <c r="D80" s="7" t="s">
        <v>22</v>
      </c>
      <c r="E80" s="42" t="s">
        <v>61</v>
      </c>
      <c r="F80" s="43">
        <v>205</v>
      </c>
      <c r="G80" s="43"/>
      <c r="H80" s="43"/>
      <c r="I80" s="43">
        <v>11</v>
      </c>
      <c r="J80" s="43">
        <v>43</v>
      </c>
      <c r="K80" s="44">
        <v>347</v>
      </c>
      <c r="L80" s="43"/>
    </row>
    <row r="81" spans="1:12" ht="15">
      <c r="A81" s="23"/>
      <c r="B81" s="15"/>
      <c r="C81" s="11"/>
      <c r="D81" s="7" t="s">
        <v>23</v>
      </c>
      <c r="E81" s="42" t="s">
        <v>129</v>
      </c>
      <c r="F81" s="43">
        <v>55</v>
      </c>
      <c r="G81" s="43">
        <v>4</v>
      </c>
      <c r="H81" s="43">
        <v>2</v>
      </c>
      <c r="I81" s="43">
        <v>23</v>
      </c>
      <c r="J81" s="43">
        <v>124</v>
      </c>
      <c r="K81" s="44" t="s">
        <v>46</v>
      </c>
      <c r="L81" s="43"/>
    </row>
    <row r="82" spans="1:12" ht="1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SUM(F79:F84)</f>
        <v>500</v>
      </c>
      <c r="G85" s="19">
        <f t="shared" ref="G85" si="42">SUM(G79:G84)</f>
        <v>16</v>
      </c>
      <c r="H85" s="19">
        <f t="shared" ref="H85" si="43">SUM(H79:H84)</f>
        <v>16</v>
      </c>
      <c r="I85" s="19">
        <f t="shared" ref="I85" si="44">SUM(I79:I84)</f>
        <v>72</v>
      </c>
      <c r="J85" s="19">
        <f t="shared" ref="J85:L85" si="45">SUM(J79:J84)</f>
        <v>493</v>
      </c>
      <c r="K85" s="25"/>
      <c r="L85" s="19">
        <f t="shared" si="45"/>
        <v>0</v>
      </c>
    </row>
    <row r="86" spans="1:12" ht="15">
      <c r="A86" s="26">
        <f>A79</f>
        <v>1</v>
      </c>
      <c r="B86" s="13">
        <f>B79</f>
        <v>5</v>
      </c>
      <c r="C86" s="10" t="s">
        <v>25</v>
      </c>
      <c r="D86" s="7" t="s">
        <v>26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27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28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29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30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32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SUM(F86:F94)</f>
        <v>0</v>
      </c>
      <c r="G95" s="19">
        <f t="shared" ref="G95" si="46">SUM(G86:G94)</f>
        <v>0</v>
      </c>
      <c r="H95" s="19">
        <f t="shared" ref="H95" si="47">SUM(H86:H94)</f>
        <v>0</v>
      </c>
      <c r="I95" s="19">
        <f t="shared" ref="I95" si="48">SUM(I86:I94)</f>
        <v>0</v>
      </c>
      <c r="J95" s="19">
        <f t="shared" ref="J95:L95" si="49">SUM(J86:J94)</f>
        <v>0</v>
      </c>
      <c r="K95" s="25"/>
      <c r="L95" s="19">
        <f t="shared" si="49"/>
        <v>0</v>
      </c>
    </row>
    <row r="96" spans="1:12" ht="15.75" customHeight="1">
      <c r="A96" s="29">
        <f>A79</f>
        <v>1</v>
      </c>
      <c r="B96" s="30">
        <f>B79</f>
        <v>5</v>
      </c>
      <c r="C96" s="53" t="s">
        <v>4</v>
      </c>
      <c r="D96" s="54"/>
      <c r="E96" s="31"/>
      <c r="F96" s="32">
        <f>F85+F95</f>
        <v>500</v>
      </c>
      <c r="G96" s="32">
        <f t="shared" ref="G96" si="50">G85+G95</f>
        <v>16</v>
      </c>
      <c r="H96" s="32">
        <f t="shared" ref="H96" si="51">H85+H95</f>
        <v>16</v>
      </c>
      <c r="I96" s="32">
        <f t="shared" ref="I96" si="52">I85+I95</f>
        <v>72</v>
      </c>
      <c r="J96" s="32">
        <f t="shared" ref="J96:L96" si="53">J85+J95</f>
        <v>493</v>
      </c>
      <c r="K96" s="32"/>
      <c r="L96" s="32">
        <f t="shared" si="53"/>
        <v>0</v>
      </c>
    </row>
    <row r="97" spans="1:12" ht="15">
      <c r="A97" s="20">
        <v>2</v>
      </c>
      <c r="B97" s="21">
        <v>1</v>
      </c>
      <c r="C97" s="22" t="s">
        <v>20</v>
      </c>
      <c r="D97" s="5" t="s">
        <v>21</v>
      </c>
      <c r="E97" s="39" t="s">
        <v>64</v>
      </c>
      <c r="F97" s="40">
        <v>200</v>
      </c>
      <c r="G97" s="40">
        <v>8</v>
      </c>
      <c r="H97" s="40">
        <v>6</v>
      </c>
      <c r="I97" s="40">
        <v>31</v>
      </c>
      <c r="J97" s="40">
        <v>192</v>
      </c>
      <c r="K97" s="41">
        <v>306</v>
      </c>
      <c r="L97" s="40"/>
    </row>
    <row r="98" spans="1:12" ht="15">
      <c r="A98" s="23"/>
      <c r="B98" s="15"/>
      <c r="C98" s="11"/>
      <c r="D98" s="6"/>
      <c r="E98" s="42" t="s">
        <v>43</v>
      </c>
      <c r="F98" s="43">
        <v>10</v>
      </c>
      <c r="G98" s="43">
        <v>3</v>
      </c>
      <c r="H98" s="43">
        <v>4</v>
      </c>
      <c r="I98" s="43"/>
      <c r="J98" s="43">
        <v>56</v>
      </c>
      <c r="K98" s="44">
        <v>968</v>
      </c>
      <c r="L98" s="43"/>
    </row>
    <row r="99" spans="1:12" ht="15">
      <c r="A99" s="23"/>
      <c r="B99" s="15"/>
      <c r="C99" s="11"/>
      <c r="D99" s="7" t="s">
        <v>22</v>
      </c>
      <c r="E99" s="42" t="s">
        <v>65</v>
      </c>
      <c r="F99" s="43">
        <v>200</v>
      </c>
      <c r="G99" s="43">
        <v>2</v>
      </c>
      <c r="H99" s="43">
        <v>2</v>
      </c>
      <c r="I99" s="43">
        <v>16</v>
      </c>
      <c r="J99" s="43">
        <v>76</v>
      </c>
      <c r="K99" s="44">
        <v>349</v>
      </c>
      <c r="L99" s="43"/>
    </row>
    <row r="100" spans="1:12" ht="15">
      <c r="A100" s="23"/>
      <c r="B100" s="15"/>
      <c r="C100" s="11"/>
      <c r="D100" s="7" t="s">
        <v>23</v>
      </c>
      <c r="E100" s="42" t="s">
        <v>41</v>
      </c>
      <c r="F100" s="43">
        <v>40</v>
      </c>
      <c r="G100" s="43">
        <v>3</v>
      </c>
      <c r="H100" s="43">
        <v>2</v>
      </c>
      <c r="I100" s="43">
        <v>18</v>
      </c>
      <c r="J100" s="43">
        <v>75</v>
      </c>
      <c r="K100" s="44" t="s">
        <v>46</v>
      </c>
      <c r="L100" s="43"/>
    </row>
    <row r="101" spans="1:12" ht="15">
      <c r="A101" s="23"/>
      <c r="B101" s="15"/>
      <c r="C101" s="11"/>
      <c r="D101" s="7" t="s">
        <v>24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6"/>
      <c r="E102" s="42" t="s">
        <v>42</v>
      </c>
      <c r="F102" s="43">
        <v>25</v>
      </c>
      <c r="G102" s="43">
        <v>2</v>
      </c>
      <c r="H102" s="43"/>
      <c r="I102" s="43">
        <v>15</v>
      </c>
      <c r="J102" s="43">
        <v>77</v>
      </c>
      <c r="K102" s="44" t="s">
        <v>46</v>
      </c>
      <c r="L102" s="43"/>
    </row>
    <row r="103" spans="1:12" ht="15">
      <c r="A103" s="23"/>
      <c r="B103" s="15"/>
      <c r="C103" s="11"/>
      <c r="D103" s="6"/>
      <c r="E103" s="42" t="s">
        <v>66</v>
      </c>
      <c r="F103" s="43">
        <v>15</v>
      </c>
      <c r="G103" s="43"/>
      <c r="H103" s="43"/>
      <c r="I103" s="43">
        <v>16</v>
      </c>
      <c r="J103" s="43">
        <v>64</v>
      </c>
      <c r="K103" s="44" t="s">
        <v>46</v>
      </c>
      <c r="L103" s="43"/>
    </row>
    <row r="104" spans="1:12" ht="15">
      <c r="A104" s="23"/>
      <c r="B104" s="15"/>
      <c r="C104" s="11"/>
      <c r="D104" s="6"/>
      <c r="E104" s="42" t="s">
        <v>45</v>
      </c>
      <c r="F104" s="43">
        <v>10</v>
      </c>
      <c r="G104" s="43"/>
      <c r="H104" s="43">
        <v>7</v>
      </c>
      <c r="I104" s="43"/>
      <c r="J104" s="43">
        <v>66</v>
      </c>
      <c r="K104" s="44">
        <v>967</v>
      </c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SUM(F97:F104)</f>
        <v>500</v>
      </c>
      <c r="G105" s="19">
        <f t="shared" ref="G105:J105" si="54">SUM(G97:G104)</f>
        <v>18</v>
      </c>
      <c r="H105" s="19">
        <f t="shared" si="54"/>
        <v>21</v>
      </c>
      <c r="I105" s="19">
        <f t="shared" si="54"/>
        <v>96</v>
      </c>
      <c r="J105" s="19">
        <f t="shared" si="54"/>
        <v>606</v>
      </c>
      <c r="K105" s="25"/>
      <c r="L105" s="19">
        <f t="shared" ref="L105" si="55">SUM(L97:L104)</f>
        <v>0</v>
      </c>
    </row>
    <row r="106" spans="1:12" ht="15">
      <c r="A106" s="26">
        <f>A97</f>
        <v>2</v>
      </c>
      <c r="B106" s="13">
        <f>B97</f>
        <v>1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 t="s">
        <v>27</v>
      </c>
      <c r="E107" s="42" t="s">
        <v>67</v>
      </c>
      <c r="F107" s="43">
        <v>250</v>
      </c>
      <c r="G107" s="43">
        <v>7</v>
      </c>
      <c r="H107" s="43">
        <v>8</v>
      </c>
      <c r="I107" s="43">
        <v>18</v>
      </c>
      <c r="J107" s="43">
        <v>131</v>
      </c>
      <c r="K107" s="44">
        <v>528</v>
      </c>
      <c r="L107" s="43"/>
    </row>
    <row r="108" spans="1:12" ht="15">
      <c r="A108" s="23"/>
      <c r="B108" s="15"/>
      <c r="C108" s="11"/>
      <c r="D108" s="7" t="s">
        <v>28</v>
      </c>
      <c r="E108" s="42" t="s">
        <v>68</v>
      </c>
      <c r="F108" s="43">
        <v>90</v>
      </c>
      <c r="G108" s="43">
        <v>10</v>
      </c>
      <c r="H108" s="43">
        <v>10</v>
      </c>
      <c r="I108" s="43">
        <v>15</v>
      </c>
      <c r="J108" s="43">
        <v>115</v>
      </c>
      <c r="K108" s="44">
        <v>52</v>
      </c>
      <c r="L108" s="43"/>
    </row>
    <row r="109" spans="1:12" ht="15">
      <c r="A109" s="23"/>
      <c r="B109" s="15"/>
      <c r="C109" s="11"/>
      <c r="D109" s="7" t="s">
        <v>29</v>
      </c>
      <c r="E109" s="42" t="s">
        <v>54</v>
      </c>
      <c r="F109" s="43">
        <v>150</v>
      </c>
      <c r="G109" s="43">
        <v>4</v>
      </c>
      <c r="H109" s="43">
        <v>8</v>
      </c>
      <c r="I109" s="43">
        <v>16</v>
      </c>
      <c r="J109" s="43">
        <v>127</v>
      </c>
      <c r="K109" s="44">
        <v>268</v>
      </c>
      <c r="L109" s="43"/>
    </row>
    <row r="110" spans="1:12" ht="15">
      <c r="A110" s="23"/>
      <c r="B110" s="15"/>
      <c r="C110" s="11"/>
      <c r="D110" s="7" t="s">
        <v>30</v>
      </c>
      <c r="E110" s="42" t="s">
        <v>69</v>
      </c>
      <c r="F110" s="43">
        <v>200</v>
      </c>
      <c r="G110" s="43">
        <v>1</v>
      </c>
      <c r="H110" s="43"/>
      <c r="I110" s="43">
        <v>16</v>
      </c>
      <c r="J110" s="43">
        <v>141</v>
      </c>
      <c r="K110" s="44">
        <v>359</v>
      </c>
      <c r="L110" s="43"/>
    </row>
    <row r="111" spans="1:12" ht="15">
      <c r="A111" s="23"/>
      <c r="B111" s="15"/>
      <c r="C111" s="11"/>
      <c r="D111" s="7" t="s">
        <v>31</v>
      </c>
      <c r="E111" s="42" t="s">
        <v>49</v>
      </c>
      <c r="F111" s="43">
        <v>45</v>
      </c>
      <c r="G111" s="43">
        <v>3</v>
      </c>
      <c r="H111" s="43"/>
      <c r="I111" s="43">
        <v>20</v>
      </c>
      <c r="J111" s="43">
        <v>178</v>
      </c>
      <c r="K111" s="44" t="s">
        <v>46</v>
      </c>
      <c r="L111" s="43"/>
    </row>
    <row r="112" spans="1:12" ht="15">
      <c r="A112" s="23"/>
      <c r="B112" s="15"/>
      <c r="C112" s="11"/>
      <c r="D112" s="7" t="s">
        <v>32</v>
      </c>
      <c r="E112" s="42" t="s">
        <v>42</v>
      </c>
      <c r="F112" s="43">
        <v>45</v>
      </c>
      <c r="G112" s="43">
        <v>3</v>
      </c>
      <c r="H112" s="43"/>
      <c r="I112" s="43">
        <v>22</v>
      </c>
      <c r="J112" s="43">
        <v>102</v>
      </c>
      <c r="K112" s="44" t="s">
        <v>46</v>
      </c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SUM(F106:F114)</f>
        <v>780</v>
      </c>
      <c r="G115" s="19">
        <f t="shared" ref="G115:J115" si="56">SUM(G106:G114)</f>
        <v>28</v>
      </c>
      <c r="H115" s="19">
        <f t="shared" si="56"/>
        <v>26</v>
      </c>
      <c r="I115" s="19">
        <f t="shared" si="56"/>
        <v>107</v>
      </c>
      <c r="J115" s="19">
        <f t="shared" si="56"/>
        <v>794</v>
      </c>
      <c r="K115" s="25"/>
      <c r="L115" s="19">
        <f t="shared" ref="L115" si="57">SUM(L106:L114)</f>
        <v>0</v>
      </c>
    </row>
    <row r="116" spans="1:12" ht="15">
      <c r="A116" s="29">
        <f>A97</f>
        <v>2</v>
      </c>
      <c r="B116" s="30">
        <f>B97</f>
        <v>1</v>
      </c>
      <c r="C116" s="53" t="s">
        <v>4</v>
      </c>
      <c r="D116" s="54"/>
      <c r="E116" s="31"/>
      <c r="F116" s="32">
        <f>F105+F115</f>
        <v>1280</v>
      </c>
      <c r="G116" s="32">
        <f t="shared" ref="G116" si="58">G105+G115</f>
        <v>46</v>
      </c>
      <c r="H116" s="32">
        <f t="shared" ref="H116" si="59">H105+H115</f>
        <v>47</v>
      </c>
      <c r="I116" s="32">
        <f t="shared" ref="I116" si="60">I105+I115</f>
        <v>203</v>
      </c>
      <c r="J116" s="32">
        <f t="shared" ref="J116:L116" si="61">J105+J115</f>
        <v>1400</v>
      </c>
      <c r="K116" s="32"/>
      <c r="L116" s="32">
        <f t="shared" si="61"/>
        <v>0</v>
      </c>
    </row>
    <row r="117" spans="1:12" ht="15">
      <c r="A117" s="14">
        <v>2</v>
      </c>
      <c r="B117" s="15">
        <v>2</v>
      </c>
      <c r="C117" s="22" t="s">
        <v>20</v>
      </c>
      <c r="D117" s="5" t="s">
        <v>21</v>
      </c>
      <c r="E117" s="39" t="s">
        <v>74</v>
      </c>
      <c r="F117" s="40">
        <v>150</v>
      </c>
      <c r="G117" s="40">
        <v>16</v>
      </c>
      <c r="H117" s="40">
        <v>12</v>
      </c>
      <c r="I117" s="40">
        <v>38</v>
      </c>
      <c r="J117" s="40">
        <v>293</v>
      </c>
      <c r="K117" s="41">
        <v>156</v>
      </c>
      <c r="L117" s="40"/>
    </row>
    <row r="118" spans="1:12" ht="15">
      <c r="A118" s="14"/>
      <c r="B118" s="15"/>
      <c r="C118" s="11"/>
      <c r="D118" s="6"/>
      <c r="E118" s="42" t="s">
        <v>43</v>
      </c>
      <c r="F118" s="43">
        <v>10</v>
      </c>
      <c r="G118" s="43">
        <v>3</v>
      </c>
      <c r="H118" s="43">
        <v>4</v>
      </c>
      <c r="I118" s="43"/>
      <c r="J118" s="43">
        <v>56</v>
      </c>
      <c r="K118" s="44">
        <v>968</v>
      </c>
      <c r="L118" s="43"/>
    </row>
    <row r="119" spans="1:12" ht="15">
      <c r="A119" s="14"/>
      <c r="B119" s="15"/>
      <c r="C119" s="11"/>
      <c r="D119" s="7" t="s">
        <v>22</v>
      </c>
      <c r="E119" s="42" t="s">
        <v>70</v>
      </c>
      <c r="F119" s="43">
        <v>200</v>
      </c>
      <c r="G119" s="43"/>
      <c r="H119" s="43"/>
      <c r="I119" s="43">
        <v>17</v>
      </c>
      <c r="J119" s="43">
        <v>86</v>
      </c>
      <c r="K119" s="44">
        <v>350</v>
      </c>
      <c r="L119" s="43"/>
    </row>
    <row r="120" spans="1:12" ht="15">
      <c r="A120" s="14"/>
      <c r="B120" s="15"/>
      <c r="C120" s="11"/>
      <c r="D120" s="7" t="s">
        <v>23</v>
      </c>
      <c r="E120" s="42" t="s">
        <v>41</v>
      </c>
      <c r="F120" s="43">
        <v>40</v>
      </c>
      <c r="G120" s="43">
        <v>3</v>
      </c>
      <c r="H120" s="43">
        <v>2</v>
      </c>
      <c r="I120" s="43">
        <v>18</v>
      </c>
      <c r="J120" s="43">
        <v>75</v>
      </c>
      <c r="K120" s="44" t="s">
        <v>46</v>
      </c>
      <c r="L120" s="43"/>
    </row>
    <row r="121" spans="1:12" ht="15">
      <c r="A121" s="14"/>
      <c r="B121" s="15"/>
      <c r="C121" s="11"/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6"/>
      <c r="E122" s="42" t="s">
        <v>45</v>
      </c>
      <c r="F122" s="43">
        <v>10</v>
      </c>
      <c r="G122" s="43"/>
      <c r="H122" s="43">
        <v>7</v>
      </c>
      <c r="I122" s="43"/>
      <c r="J122" s="43">
        <v>66</v>
      </c>
      <c r="K122" s="44">
        <v>66</v>
      </c>
      <c r="L122" s="43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6"/>
      <c r="B124" s="17"/>
      <c r="C124" s="8"/>
      <c r="D124" s="18" t="s">
        <v>33</v>
      </c>
      <c r="E124" s="9"/>
      <c r="F124" s="19">
        <f>SUM(F117:F123)</f>
        <v>410</v>
      </c>
      <c r="G124" s="19">
        <f t="shared" ref="G124:J124" si="62">SUM(G117:G123)</f>
        <v>22</v>
      </c>
      <c r="H124" s="19">
        <f t="shared" si="62"/>
        <v>25</v>
      </c>
      <c r="I124" s="19">
        <f t="shared" si="62"/>
        <v>73</v>
      </c>
      <c r="J124" s="19">
        <f t="shared" si="62"/>
        <v>576</v>
      </c>
      <c r="K124" s="25"/>
      <c r="L124" s="19">
        <f t="shared" ref="L124" si="63">SUM(L117:L123)</f>
        <v>0</v>
      </c>
    </row>
    <row r="125" spans="1:12" ht="15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8.75" customHeight="1">
      <c r="A126" s="14"/>
      <c r="B126" s="15"/>
      <c r="C126" s="11"/>
      <c r="D126" s="7" t="s">
        <v>27</v>
      </c>
      <c r="E126" s="42" t="s">
        <v>71</v>
      </c>
      <c r="F126" s="43">
        <v>250</v>
      </c>
      <c r="G126" s="43">
        <v>7</v>
      </c>
      <c r="H126" s="43">
        <v>10</v>
      </c>
      <c r="I126" s="43">
        <v>30</v>
      </c>
      <c r="J126" s="43">
        <v>137</v>
      </c>
      <c r="K126" s="44">
        <v>510</v>
      </c>
      <c r="L126" s="43"/>
    </row>
    <row r="127" spans="1:12" ht="15">
      <c r="A127" s="14"/>
      <c r="B127" s="15"/>
      <c r="C127" s="11"/>
      <c r="D127" s="7" t="s">
        <v>28</v>
      </c>
      <c r="E127" s="42" t="s">
        <v>72</v>
      </c>
      <c r="F127" s="43">
        <v>90</v>
      </c>
      <c r="G127" s="43">
        <v>8</v>
      </c>
      <c r="H127" s="43">
        <v>7</v>
      </c>
      <c r="I127" s="43">
        <v>15</v>
      </c>
      <c r="J127" s="43">
        <v>141</v>
      </c>
      <c r="K127" s="44">
        <v>513</v>
      </c>
      <c r="L127" s="43"/>
    </row>
    <row r="128" spans="1:12" ht="15">
      <c r="A128" s="14"/>
      <c r="B128" s="15"/>
      <c r="C128" s="11"/>
      <c r="D128" s="7" t="s">
        <v>29</v>
      </c>
      <c r="E128" s="42" t="s">
        <v>60</v>
      </c>
      <c r="F128" s="43">
        <v>150</v>
      </c>
      <c r="G128" s="43">
        <v>3</v>
      </c>
      <c r="H128" s="43">
        <v>6</v>
      </c>
      <c r="I128" s="43">
        <v>25</v>
      </c>
      <c r="J128" s="43">
        <v>142</v>
      </c>
      <c r="K128" s="44">
        <v>252</v>
      </c>
      <c r="L128" s="43"/>
    </row>
    <row r="129" spans="1:12" ht="15">
      <c r="A129" s="14"/>
      <c r="B129" s="15"/>
      <c r="C129" s="11"/>
      <c r="D129" s="7" t="s">
        <v>30</v>
      </c>
      <c r="E129" s="42" t="s">
        <v>73</v>
      </c>
      <c r="F129" s="43">
        <v>200</v>
      </c>
      <c r="G129" s="43">
        <v>1</v>
      </c>
      <c r="H129" s="43"/>
      <c r="I129" s="43">
        <v>16</v>
      </c>
      <c r="J129" s="43">
        <v>141</v>
      </c>
      <c r="K129" s="44">
        <v>363</v>
      </c>
      <c r="L129" s="43"/>
    </row>
    <row r="130" spans="1:12" ht="15">
      <c r="A130" s="14"/>
      <c r="B130" s="15"/>
      <c r="C130" s="11"/>
      <c r="D130" s="7" t="s">
        <v>31</v>
      </c>
      <c r="E130" s="42" t="s">
        <v>49</v>
      </c>
      <c r="F130" s="43">
        <v>45</v>
      </c>
      <c r="G130" s="43">
        <v>3</v>
      </c>
      <c r="H130" s="43"/>
      <c r="I130" s="43">
        <v>20</v>
      </c>
      <c r="J130" s="43">
        <v>178</v>
      </c>
      <c r="K130" s="44" t="s">
        <v>46</v>
      </c>
      <c r="L130" s="43"/>
    </row>
    <row r="131" spans="1:12" ht="15">
      <c r="A131" s="14"/>
      <c r="B131" s="15"/>
      <c r="C131" s="11"/>
      <c r="D131" s="7" t="s">
        <v>32</v>
      </c>
      <c r="E131" s="42" t="s">
        <v>42</v>
      </c>
      <c r="F131" s="43">
        <v>45</v>
      </c>
      <c r="G131" s="43">
        <v>3</v>
      </c>
      <c r="H131" s="43"/>
      <c r="I131" s="43">
        <v>22</v>
      </c>
      <c r="J131" s="43">
        <v>102</v>
      </c>
      <c r="K131" s="44" t="s">
        <v>46</v>
      </c>
      <c r="L131" s="43"/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6"/>
      <c r="B134" s="17"/>
      <c r="C134" s="8"/>
      <c r="D134" s="18" t="s">
        <v>33</v>
      </c>
      <c r="E134" s="9"/>
      <c r="F134" s="19">
        <f>SUM(F125:F133)</f>
        <v>780</v>
      </c>
      <c r="G134" s="19">
        <f t="shared" ref="G134:J134" si="64">SUM(G125:G133)</f>
        <v>25</v>
      </c>
      <c r="H134" s="19">
        <f t="shared" si="64"/>
        <v>23</v>
      </c>
      <c r="I134" s="19">
        <f t="shared" si="64"/>
        <v>128</v>
      </c>
      <c r="J134" s="19">
        <f t="shared" si="64"/>
        <v>841</v>
      </c>
      <c r="K134" s="25"/>
      <c r="L134" s="19">
        <f t="shared" ref="L134" si="65">SUM(L125:L133)</f>
        <v>0</v>
      </c>
    </row>
    <row r="135" spans="1:12" ht="15">
      <c r="A135" s="33">
        <f>A117</f>
        <v>2</v>
      </c>
      <c r="B135" s="33">
        <f>B117</f>
        <v>2</v>
      </c>
      <c r="C135" s="53" t="s">
        <v>4</v>
      </c>
      <c r="D135" s="54"/>
      <c r="E135" s="31"/>
      <c r="F135" s="32">
        <f>F124+F134</f>
        <v>1190</v>
      </c>
      <c r="G135" s="32">
        <f t="shared" ref="G135" si="66">G124+G134</f>
        <v>47</v>
      </c>
      <c r="H135" s="32">
        <f t="shared" ref="H135" si="67">H124+H134</f>
        <v>48</v>
      </c>
      <c r="I135" s="32">
        <f t="shared" ref="I135" si="68">I124+I134</f>
        <v>201</v>
      </c>
      <c r="J135" s="32">
        <f t="shared" ref="J135:L135" si="69">J124+J134</f>
        <v>1417</v>
      </c>
      <c r="K135" s="32"/>
      <c r="L135" s="32">
        <f t="shared" si="69"/>
        <v>0</v>
      </c>
    </row>
    <row r="136" spans="1:12" ht="15">
      <c r="A136" s="20">
        <v>2</v>
      </c>
      <c r="B136" s="21">
        <v>3</v>
      </c>
      <c r="C136" s="22" t="s">
        <v>20</v>
      </c>
      <c r="D136" s="5" t="s">
        <v>21</v>
      </c>
      <c r="E136" s="39" t="s">
        <v>75</v>
      </c>
      <c r="F136" s="40">
        <v>90</v>
      </c>
      <c r="G136" s="40">
        <v>10</v>
      </c>
      <c r="H136" s="40">
        <v>12</v>
      </c>
      <c r="I136" s="40">
        <v>15</v>
      </c>
      <c r="J136" s="40">
        <v>131</v>
      </c>
      <c r="K136" s="41">
        <v>103</v>
      </c>
      <c r="L136" s="40"/>
    </row>
    <row r="137" spans="1:12" ht="15">
      <c r="A137" s="23"/>
      <c r="B137" s="15"/>
      <c r="C137" s="11"/>
      <c r="D137" s="6"/>
      <c r="E137" s="42" t="s">
        <v>76</v>
      </c>
      <c r="F137" s="43">
        <v>150</v>
      </c>
      <c r="G137" s="43">
        <v>4</v>
      </c>
      <c r="H137" s="43">
        <v>8</v>
      </c>
      <c r="I137" s="43">
        <v>16</v>
      </c>
      <c r="J137" s="43">
        <v>127</v>
      </c>
      <c r="K137" s="44">
        <v>268</v>
      </c>
      <c r="L137" s="43"/>
    </row>
    <row r="138" spans="1:12" ht="15">
      <c r="A138" s="23"/>
      <c r="B138" s="15"/>
      <c r="C138" s="11"/>
      <c r="D138" s="7" t="s">
        <v>22</v>
      </c>
      <c r="E138" s="42" t="s">
        <v>77</v>
      </c>
      <c r="F138" s="43">
        <v>200</v>
      </c>
      <c r="G138" s="43"/>
      <c r="H138" s="43"/>
      <c r="I138" s="43">
        <v>18</v>
      </c>
      <c r="J138" s="43">
        <v>88</v>
      </c>
      <c r="K138" s="44">
        <v>350.1</v>
      </c>
      <c r="L138" s="43"/>
    </row>
    <row r="139" spans="1:12" ht="15.75" customHeight="1">
      <c r="A139" s="23"/>
      <c r="B139" s="15"/>
      <c r="C139" s="11"/>
      <c r="D139" s="7" t="s">
        <v>23</v>
      </c>
      <c r="E139" s="42" t="s">
        <v>49</v>
      </c>
      <c r="F139" s="43">
        <v>45</v>
      </c>
      <c r="G139" s="43">
        <v>3</v>
      </c>
      <c r="H139" s="43"/>
      <c r="I139" s="43">
        <v>20</v>
      </c>
      <c r="J139" s="43">
        <v>178</v>
      </c>
      <c r="K139" s="44" t="s">
        <v>46</v>
      </c>
      <c r="L139" s="43"/>
    </row>
    <row r="140" spans="1:12" ht="15">
      <c r="A140" s="23"/>
      <c r="B140" s="15"/>
      <c r="C140" s="11"/>
      <c r="D140" s="7" t="s">
        <v>24</v>
      </c>
      <c r="E140" s="42"/>
      <c r="F140" s="43">
        <v>45</v>
      </c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6"/>
      <c r="E141" s="42" t="s">
        <v>42</v>
      </c>
      <c r="F141" s="43"/>
      <c r="G141" s="43">
        <v>3</v>
      </c>
      <c r="H141" s="43"/>
      <c r="I141" s="43">
        <v>22</v>
      </c>
      <c r="J141" s="43">
        <v>102</v>
      </c>
      <c r="K141" s="44" t="s">
        <v>46</v>
      </c>
      <c r="L141" s="43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4"/>
      <c r="B143" s="17"/>
      <c r="C143" s="8"/>
      <c r="D143" s="18" t="s">
        <v>33</v>
      </c>
      <c r="E143" s="9"/>
      <c r="F143" s="19">
        <f>SUM(F136:F142)</f>
        <v>530</v>
      </c>
      <c r="G143" s="19">
        <f t="shared" ref="G143:J143" si="70">SUM(G136:G142)</f>
        <v>20</v>
      </c>
      <c r="H143" s="19">
        <f t="shared" si="70"/>
        <v>20</v>
      </c>
      <c r="I143" s="19">
        <f t="shared" si="70"/>
        <v>91</v>
      </c>
      <c r="J143" s="19">
        <f t="shared" si="70"/>
        <v>626</v>
      </c>
      <c r="K143" s="25"/>
      <c r="L143" s="19">
        <f t="shared" ref="L143" si="71">SUM(L136:L142)</f>
        <v>0</v>
      </c>
    </row>
    <row r="144" spans="1:12" ht="15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 t="s">
        <v>27</v>
      </c>
      <c r="E145" s="42" t="s">
        <v>78</v>
      </c>
      <c r="F145" s="43">
        <v>250</v>
      </c>
      <c r="G145" s="43">
        <v>7</v>
      </c>
      <c r="H145" s="43">
        <v>9</v>
      </c>
      <c r="I145" s="43">
        <v>17</v>
      </c>
      <c r="J145" s="43">
        <v>125</v>
      </c>
      <c r="K145" s="44">
        <v>533</v>
      </c>
      <c r="L145" s="43"/>
    </row>
    <row r="146" spans="1:12" ht="15">
      <c r="A146" s="23"/>
      <c r="B146" s="15"/>
      <c r="C146" s="11"/>
      <c r="D146" s="7" t="s">
        <v>28</v>
      </c>
      <c r="E146" s="42" t="s">
        <v>79</v>
      </c>
      <c r="F146" s="43">
        <v>90</v>
      </c>
      <c r="G146" s="43">
        <v>9</v>
      </c>
      <c r="H146" s="43">
        <v>10</v>
      </c>
      <c r="I146" s="43">
        <v>17</v>
      </c>
      <c r="J146" s="43">
        <v>105</v>
      </c>
      <c r="K146" s="44">
        <v>47</v>
      </c>
      <c r="L146" s="43"/>
    </row>
    <row r="147" spans="1:12" ht="15">
      <c r="A147" s="23"/>
      <c r="B147" s="15"/>
      <c r="C147" s="11"/>
      <c r="D147" s="7" t="s">
        <v>29</v>
      </c>
      <c r="E147" s="42" t="s">
        <v>62</v>
      </c>
      <c r="F147" s="43">
        <v>150</v>
      </c>
      <c r="G147" s="43">
        <v>3</v>
      </c>
      <c r="H147" s="43">
        <v>9</v>
      </c>
      <c r="I147" s="43">
        <v>17</v>
      </c>
      <c r="J147" s="43">
        <v>135</v>
      </c>
      <c r="K147" s="44">
        <v>16.059999999999999</v>
      </c>
      <c r="L147" s="43"/>
    </row>
    <row r="148" spans="1:12" ht="15">
      <c r="A148" s="23"/>
      <c r="B148" s="15"/>
      <c r="C148" s="11"/>
      <c r="D148" s="7" t="s">
        <v>30</v>
      </c>
      <c r="E148" s="42" t="s">
        <v>80</v>
      </c>
      <c r="F148" s="43">
        <v>200</v>
      </c>
      <c r="G148" s="43">
        <v>1</v>
      </c>
      <c r="H148" s="43"/>
      <c r="I148" s="43">
        <v>16</v>
      </c>
      <c r="J148" s="43">
        <v>141</v>
      </c>
      <c r="K148" s="44">
        <v>806</v>
      </c>
      <c r="L148" s="43"/>
    </row>
    <row r="149" spans="1:12" ht="15">
      <c r="A149" s="23"/>
      <c r="B149" s="15"/>
      <c r="C149" s="11"/>
      <c r="D149" s="7" t="s">
        <v>31</v>
      </c>
      <c r="E149" s="42" t="s">
        <v>49</v>
      </c>
      <c r="F149" s="43">
        <v>45</v>
      </c>
      <c r="G149" s="43">
        <v>3</v>
      </c>
      <c r="H149" s="43"/>
      <c r="I149" s="43">
        <v>20</v>
      </c>
      <c r="J149" s="43">
        <v>178</v>
      </c>
      <c r="K149" s="44" t="s">
        <v>46</v>
      </c>
      <c r="L149" s="43"/>
    </row>
    <row r="150" spans="1:12" ht="15">
      <c r="A150" s="23"/>
      <c r="B150" s="15"/>
      <c r="C150" s="11"/>
      <c r="D150" s="7" t="s">
        <v>32</v>
      </c>
      <c r="E150" s="42" t="s">
        <v>42</v>
      </c>
      <c r="F150" s="43">
        <v>45</v>
      </c>
      <c r="G150" s="43">
        <v>3</v>
      </c>
      <c r="H150" s="43"/>
      <c r="I150" s="43">
        <v>22</v>
      </c>
      <c r="J150" s="43">
        <v>102</v>
      </c>
      <c r="K150" s="44" t="s">
        <v>46</v>
      </c>
      <c r="L150" s="43"/>
    </row>
    <row r="151" spans="1:12" ht="1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4"/>
      <c r="B153" s="17"/>
      <c r="C153" s="8"/>
      <c r="D153" s="18" t="s">
        <v>33</v>
      </c>
      <c r="E153" s="9"/>
      <c r="F153" s="19">
        <f>SUM(F144:F152)</f>
        <v>780</v>
      </c>
      <c r="G153" s="19">
        <f t="shared" ref="G153:J153" si="72">SUM(G144:G152)</f>
        <v>26</v>
      </c>
      <c r="H153" s="19">
        <f t="shared" si="72"/>
        <v>28</v>
      </c>
      <c r="I153" s="19">
        <f t="shared" si="72"/>
        <v>109</v>
      </c>
      <c r="J153" s="19">
        <f t="shared" si="72"/>
        <v>786</v>
      </c>
      <c r="K153" s="25"/>
      <c r="L153" s="19">
        <f t="shared" ref="L153" si="73">SUM(L144:L152)</f>
        <v>0</v>
      </c>
    </row>
    <row r="154" spans="1:12" ht="15">
      <c r="A154" s="29">
        <f>A136</f>
        <v>2</v>
      </c>
      <c r="B154" s="30">
        <f>B136</f>
        <v>3</v>
      </c>
      <c r="C154" s="53" t="s">
        <v>4</v>
      </c>
      <c r="D154" s="54"/>
      <c r="E154" s="31"/>
      <c r="F154" s="32">
        <f>F143+F153</f>
        <v>1310</v>
      </c>
      <c r="G154" s="32">
        <f t="shared" ref="G154" si="74">G143+G153</f>
        <v>46</v>
      </c>
      <c r="H154" s="32">
        <f t="shared" ref="H154" si="75">H143+H153</f>
        <v>48</v>
      </c>
      <c r="I154" s="32">
        <f t="shared" ref="I154" si="76">I143+I153</f>
        <v>200</v>
      </c>
      <c r="J154" s="32">
        <f t="shared" ref="J154:L154" si="77">J143+J153</f>
        <v>1412</v>
      </c>
      <c r="K154" s="32"/>
      <c r="L154" s="32">
        <f t="shared" si="77"/>
        <v>0</v>
      </c>
    </row>
    <row r="155" spans="1:12" ht="15">
      <c r="A155" s="20">
        <v>2</v>
      </c>
      <c r="B155" s="21">
        <v>4</v>
      </c>
      <c r="C155" s="22" t="s">
        <v>20</v>
      </c>
      <c r="D155" s="5" t="s">
        <v>21</v>
      </c>
      <c r="E155" s="39" t="s">
        <v>81</v>
      </c>
      <c r="F155" s="40">
        <v>90</v>
      </c>
      <c r="G155" s="40">
        <v>9</v>
      </c>
      <c r="H155" s="40">
        <v>10</v>
      </c>
      <c r="I155" s="40">
        <v>12</v>
      </c>
      <c r="J155" s="40">
        <v>105</v>
      </c>
      <c r="K155" s="41">
        <v>97</v>
      </c>
      <c r="L155" s="40"/>
    </row>
    <row r="156" spans="1:12" ht="15">
      <c r="A156" s="23"/>
      <c r="B156" s="15"/>
      <c r="C156" s="11"/>
      <c r="D156" s="6"/>
      <c r="E156" s="42" t="s">
        <v>82</v>
      </c>
      <c r="F156" s="43">
        <v>150</v>
      </c>
      <c r="G156" s="43">
        <v>3</v>
      </c>
      <c r="H156" s="43">
        <v>6</v>
      </c>
      <c r="I156" s="43">
        <v>25</v>
      </c>
      <c r="J156" s="43">
        <v>132</v>
      </c>
      <c r="K156" s="44">
        <v>231</v>
      </c>
      <c r="L156" s="43"/>
    </row>
    <row r="157" spans="1:12" ht="15">
      <c r="A157" s="23"/>
      <c r="B157" s="15"/>
      <c r="C157" s="11"/>
      <c r="D157" s="7" t="s">
        <v>22</v>
      </c>
      <c r="E157" s="42" t="s">
        <v>83</v>
      </c>
      <c r="F157" s="43">
        <v>200</v>
      </c>
      <c r="G157" s="43"/>
      <c r="H157" s="43"/>
      <c r="I157" s="43">
        <v>17</v>
      </c>
      <c r="J157" s="43">
        <v>91</v>
      </c>
      <c r="K157" s="44">
        <v>350.07</v>
      </c>
      <c r="L157" s="43"/>
    </row>
    <row r="158" spans="1:12" ht="15">
      <c r="A158" s="23"/>
      <c r="B158" s="15"/>
      <c r="C158" s="11"/>
      <c r="D158" s="7" t="s">
        <v>23</v>
      </c>
      <c r="E158" s="42" t="s">
        <v>49</v>
      </c>
      <c r="F158" s="43">
        <v>45</v>
      </c>
      <c r="G158" s="43">
        <v>3</v>
      </c>
      <c r="H158" s="43"/>
      <c r="I158" s="43">
        <v>20</v>
      </c>
      <c r="J158" s="43">
        <v>178</v>
      </c>
      <c r="K158" s="44" t="s">
        <v>46</v>
      </c>
      <c r="L158" s="43"/>
    </row>
    <row r="159" spans="1:12" ht="15">
      <c r="A159" s="23"/>
      <c r="B159" s="15"/>
      <c r="C159" s="11"/>
      <c r="D159" s="7" t="s">
        <v>24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6"/>
      <c r="E160" s="42" t="s">
        <v>42</v>
      </c>
      <c r="F160" s="43">
        <v>45</v>
      </c>
      <c r="G160" s="43">
        <v>3</v>
      </c>
      <c r="H160" s="43"/>
      <c r="I160" s="43">
        <v>22</v>
      </c>
      <c r="J160" s="43">
        <v>102</v>
      </c>
      <c r="K160" s="44" t="s">
        <v>46</v>
      </c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4"/>
      <c r="B162" s="17"/>
      <c r="C162" s="8"/>
      <c r="D162" s="18" t="s">
        <v>33</v>
      </c>
      <c r="E162" s="9"/>
      <c r="F162" s="19">
        <f>SUM(F155:F161)</f>
        <v>530</v>
      </c>
      <c r="G162" s="19">
        <f t="shared" ref="G162:J162" si="78">SUM(G155:G161)</f>
        <v>18</v>
      </c>
      <c r="H162" s="19">
        <f t="shared" si="78"/>
        <v>16</v>
      </c>
      <c r="I162" s="19">
        <f t="shared" si="78"/>
        <v>96</v>
      </c>
      <c r="J162" s="19">
        <f t="shared" si="78"/>
        <v>608</v>
      </c>
      <c r="K162" s="25"/>
      <c r="L162" s="19">
        <f t="shared" ref="L162" si="79">SUM(L155:L161)</f>
        <v>0</v>
      </c>
    </row>
    <row r="163" spans="1:12" ht="1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7" t="s">
        <v>27</v>
      </c>
      <c r="E164" s="42" t="s">
        <v>84</v>
      </c>
      <c r="F164" s="43">
        <v>250</v>
      </c>
      <c r="G164" s="43">
        <v>7</v>
      </c>
      <c r="H164" s="43">
        <v>9</v>
      </c>
      <c r="I164" s="43">
        <v>15</v>
      </c>
      <c r="J164" s="43">
        <v>117</v>
      </c>
      <c r="K164" s="44">
        <v>748</v>
      </c>
      <c r="L164" s="43"/>
    </row>
    <row r="165" spans="1:12" ht="15">
      <c r="A165" s="23"/>
      <c r="B165" s="15"/>
      <c r="C165" s="11"/>
      <c r="D165" s="7" t="s">
        <v>28</v>
      </c>
      <c r="E165" s="42" t="s">
        <v>85</v>
      </c>
      <c r="F165" s="43">
        <v>90</v>
      </c>
      <c r="G165" s="43">
        <v>10</v>
      </c>
      <c r="H165" s="43">
        <v>12</v>
      </c>
      <c r="I165" s="43">
        <v>10</v>
      </c>
      <c r="J165" s="43">
        <v>131</v>
      </c>
      <c r="K165" s="44">
        <v>430</v>
      </c>
      <c r="L165" s="43"/>
    </row>
    <row r="166" spans="1:12" ht="15">
      <c r="A166" s="23"/>
      <c r="B166" s="15"/>
      <c r="C166" s="11"/>
      <c r="D166" s="7" t="s">
        <v>29</v>
      </c>
      <c r="E166" s="42" t="s">
        <v>86</v>
      </c>
      <c r="F166" s="43">
        <v>150</v>
      </c>
      <c r="G166" s="43">
        <v>4</v>
      </c>
      <c r="H166" s="43">
        <v>10</v>
      </c>
      <c r="I166" s="43">
        <v>15</v>
      </c>
      <c r="J166" s="43">
        <v>135</v>
      </c>
      <c r="K166" s="44">
        <v>254</v>
      </c>
      <c r="L166" s="43"/>
    </row>
    <row r="167" spans="1:12" ht="15">
      <c r="A167" s="23"/>
      <c r="B167" s="15"/>
      <c r="C167" s="11"/>
      <c r="D167" s="7" t="s">
        <v>30</v>
      </c>
      <c r="E167" s="42" t="s">
        <v>87</v>
      </c>
      <c r="F167" s="43">
        <v>200</v>
      </c>
      <c r="G167" s="43">
        <v>1</v>
      </c>
      <c r="H167" s="43"/>
      <c r="I167" s="43">
        <v>30</v>
      </c>
      <c r="J167" s="43">
        <v>141</v>
      </c>
      <c r="K167" s="44">
        <v>869</v>
      </c>
      <c r="L167" s="43"/>
    </row>
    <row r="168" spans="1:12" ht="15">
      <c r="A168" s="23"/>
      <c r="B168" s="15"/>
      <c r="C168" s="11"/>
      <c r="D168" s="7" t="s">
        <v>31</v>
      </c>
      <c r="E168" s="42" t="s">
        <v>49</v>
      </c>
      <c r="F168" s="43">
        <v>45</v>
      </c>
      <c r="G168" s="43">
        <v>3</v>
      </c>
      <c r="H168" s="43"/>
      <c r="I168" s="43">
        <v>20</v>
      </c>
      <c r="J168" s="43">
        <v>178</v>
      </c>
      <c r="K168" s="44" t="s">
        <v>46</v>
      </c>
      <c r="L168" s="43"/>
    </row>
    <row r="169" spans="1:12" ht="15">
      <c r="A169" s="23"/>
      <c r="B169" s="15"/>
      <c r="C169" s="11"/>
      <c r="D169" s="7" t="s">
        <v>32</v>
      </c>
      <c r="E169" s="42" t="s">
        <v>42</v>
      </c>
      <c r="F169" s="43">
        <v>45</v>
      </c>
      <c r="G169" s="43">
        <v>3</v>
      </c>
      <c r="H169" s="43"/>
      <c r="I169" s="43">
        <v>22</v>
      </c>
      <c r="J169" s="43">
        <v>102</v>
      </c>
      <c r="K169" s="44" t="s">
        <v>46</v>
      </c>
      <c r="L169" s="43"/>
    </row>
    <row r="170" spans="1:12" ht="1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4"/>
      <c r="B172" s="17"/>
      <c r="C172" s="8"/>
      <c r="D172" s="18" t="s">
        <v>33</v>
      </c>
      <c r="E172" s="9"/>
      <c r="F172" s="19">
        <f>SUM(F163:F171)</f>
        <v>780</v>
      </c>
      <c r="G172" s="19">
        <f t="shared" ref="G172:J172" si="80">SUM(G163:G171)</f>
        <v>28</v>
      </c>
      <c r="H172" s="19">
        <f t="shared" si="80"/>
        <v>31</v>
      </c>
      <c r="I172" s="19">
        <f t="shared" si="80"/>
        <v>112</v>
      </c>
      <c r="J172" s="19">
        <f t="shared" si="80"/>
        <v>804</v>
      </c>
      <c r="K172" s="25"/>
      <c r="L172" s="19">
        <f t="shared" ref="L172" si="81">SUM(L163:L171)</f>
        <v>0</v>
      </c>
    </row>
    <row r="173" spans="1:12" ht="15">
      <c r="A173" s="29">
        <f>A155</f>
        <v>2</v>
      </c>
      <c r="B173" s="30">
        <f>B155</f>
        <v>4</v>
      </c>
      <c r="C173" s="53" t="s">
        <v>4</v>
      </c>
      <c r="D173" s="54"/>
      <c r="E173" s="31"/>
      <c r="F173" s="32">
        <f>F162+F172</f>
        <v>1310</v>
      </c>
      <c r="G173" s="32">
        <f t="shared" ref="G173" si="82">G162+G172</f>
        <v>46</v>
      </c>
      <c r="H173" s="32">
        <f t="shared" ref="H173" si="83">H162+H172</f>
        <v>47</v>
      </c>
      <c r="I173" s="32">
        <f t="shared" ref="I173" si="84">I162+I172</f>
        <v>208</v>
      </c>
      <c r="J173" s="32">
        <f t="shared" ref="J173:L173" si="85">J162+J172</f>
        <v>1412</v>
      </c>
      <c r="K173" s="32"/>
      <c r="L173" s="32">
        <f t="shared" si="85"/>
        <v>0</v>
      </c>
    </row>
    <row r="174" spans="1:12" ht="15">
      <c r="A174" s="20">
        <v>2</v>
      </c>
      <c r="B174" s="21">
        <v>5</v>
      </c>
      <c r="C174" s="22" t="s">
        <v>20</v>
      </c>
      <c r="D174" s="5" t="s">
        <v>21</v>
      </c>
      <c r="E174" s="39" t="s">
        <v>88</v>
      </c>
      <c r="F174" s="40">
        <v>150</v>
      </c>
      <c r="G174" s="40">
        <v>19</v>
      </c>
      <c r="H174" s="40">
        <v>21</v>
      </c>
      <c r="I174" s="40">
        <v>7</v>
      </c>
      <c r="J174" s="40">
        <v>265</v>
      </c>
      <c r="K174" s="41">
        <v>192</v>
      </c>
      <c r="L174" s="40"/>
    </row>
    <row r="175" spans="1:12" ht="15">
      <c r="A175" s="23"/>
      <c r="B175" s="15"/>
      <c r="C175" s="11"/>
      <c r="D175" s="6"/>
      <c r="E175" s="42" t="s">
        <v>45</v>
      </c>
      <c r="F175" s="43">
        <v>10</v>
      </c>
      <c r="G175" s="43"/>
      <c r="H175" s="43">
        <v>7</v>
      </c>
      <c r="I175" s="43"/>
      <c r="J175" s="43">
        <v>66</v>
      </c>
      <c r="K175" s="44">
        <v>967</v>
      </c>
      <c r="L175" s="43"/>
    </row>
    <row r="176" spans="1:12" ht="15">
      <c r="A176" s="23"/>
      <c r="B176" s="15"/>
      <c r="C176" s="11"/>
      <c r="D176" s="7" t="s">
        <v>22</v>
      </c>
      <c r="E176" s="42" t="s">
        <v>89</v>
      </c>
      <c r="F176" s="43">
        <v>200</v>
      </c>
      <c r="G176" s="43">
        <v>2</v>
      </c>
      <c r="H176" s="43">
        <v>2</v>
      </c>
      <c r="I176" s="43">
        <v>21</v>
      </c>
      <c r="J176" s="43">
        <v>107</v>
      </c>
      <c r="K176" s="44">
        <v>342</v>
      </c>
      <c r="L176" s="43"/>
    </row>
    <row r="177" spans="1:12" ht="15">
      <c r="A177" s="23"/>
      <c r="B177" s="15"/>
      <c r="C177" s="11"/>
      <c r="D177" s="7" t="s">
        <v>23</v>
      </c>
      <c r="E177" s="42" t="s">
        <v>41</v>
      </c>
      <c r="F177" s="43">
        <v>40</v>
      </c>
      <c r="G177" s="43">
        <v>3</v>
      </c>
      <c r="H177" s="43">
        <v>2</v>
      </c>
      <c r="I177" s="43">
        <v>18</v>
      </c>
      <c r="J177" s="43">
        <v>75</v>
      </c>
      <c r="K177" s="44" t="s">
        <v>46</v>
      </c>
      <c r="L177" s="43"/>
    </row>
    <row r="178" spans="1:12" ht="1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6"/>
      <c r="E179" s="42" t="s">
        <v>42</v>
      </c>
      <c r="F179" s="43">
        <v>25</v>
      </c>
      <c r="G179" s="43">
        <v>2</v>
      </c>
      <c r="H179" s="43"/>
      <c r="I179" s="43">
        <v>15</v>
      </c>
      <c r="J179" s="43">
        <v>77</v>
      </c>
      <c r="K179" s="44" t="s">
        <v>46</v>
      </c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>
      <c r="A181" s="24"/>
      <c r="B181" s="17"/>
      <c r="C181" s="8"/>
      <c r="D181" s="18" t="s">
        <v>33</v>
      </c>
      <c r="E181" s="9"/>
      <c r="F181" s="19">
        <f>SUM(F174:F180)</f>
        <v>425</v>
      </c>
      <c r="G181" s="19">
        <f t="shared" ref="G181:J181" si="86">SUM(G174:G180)</f>
        <v>26</v>
      </c>
      <c r="H181" s="19">
        <f t="shared" si="86"/>
        <v>32</v>
      </c>
      <c r="I181" s="19">
        <f t="shared" si="86"/>
        <v>61</v>
      </c>
      <c r="J181" s="19">
        <f t="shared" si="86"/>
        <v>590</v>
      </c>
      <c r="K181" s="25"/>
      <c r="L181" s="19">
        <f t="shared" ref="L181" si="87">SUM(L174:L180)</f>
        <v>0</v>
      </c>
    </row>
    <row r="182" spans="1:12" ht="1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27</v>
      </c>
      <c r="E183" s="42" t="s">
        <v>90</v>
      </c>
      <c r="F183" s="43">
        <v>250</v>
      </c>
      <c r="G183" s="43">
        <v>3</v>
      </c>
      <c r="H183" s="43">
        <v>7</v>
      </c>
      <c r="I183" s="43">
        <v>21</v>
      </c>
      <c r="J183" s="43">
        <v>121</v>
      </c>
      <c r="K183" s="44">
        <v>534.03</v>
      </c>
      <c r="L183" s="43"/>
    </row>
    <row r="184" spans="1:12" ht="15">
      <c r="A184" s="23"/>
      <c r="B184" s="15"/>
      <c r="C184" s="11"/>
      <c r="D184" s="7" t="s">
        <v>28</v>
      </c>
      <c r="E184" s="42" t="s">
        <v>91</v>
      </c>
      <c r="F184" s="43">
        <v>240</v>
      </c>
      <c r="G184" s="43">
        <v>13</v>
      </c>
      <c r="H184" s="43">
        <v>10</v>
      </c>
      <c r="I184" s="43">
        <v>51</v>
      </c>
      <c r="J184" s="43">
        <v>283</v>
      </c>
      <c r="K184" s="44">
        <v>99</v>
      </c>
      <c r="L184" s="43"/>
    </row>
    <row r="185" spans="1:12" ht="15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30</v>
      </c>
      <c r="E186" s="42" t="s">
        <v>92</v>
      </c>
      <c r="F186" s="43">
        <v>200</v>
      </c>
      <c r="G186" s="43"/>
      <c r="H186" s="43"/>
      <c r="I186" s="43">
        <v>24</v>
      </c>
      <c r="J186" s="43">
        <v>115</v>
      </c>
      <c r="K186" s="44">
        <v>354</v>
      </c>
      <c r="L186" s="43"/>
    </row>
    <row r="187" spans="1:12" ht="15">
      <c r="A187" s="23"/>
      <c r="B187" s="15"/>
      <c r="C187" s="11"/>
      <c r="D187" s="7" t="s">
        <v>31</v>
      </c>
      <c r="E187" s="42" t="s">
        <v>49</v>
      </c>
      <c r="F187" s="43">
        <v>45</v>
      </c>
      <c r="G187" s="43">
        <v>3</v>
      </c>
      <c r="H187" s="43"/>
      <c r="I187" s="43">
        <v>20</v>
      </c>
      <c r="J187" s="43">
        <v>178</v>
      </c>
      <c r="K187" s="44" t="s">
        <v>46</v>
      </c>
      <c r="L187" s="43"/>
    </row>
    <row r="188" spans="1:12" ht="15">
      <c r="A188" s="23"/>
      <c r="B188" s="15"/>
      <c r="C188" s="11"/>
      <c r="D188" s="7" t="s">
        <v>32</v>
      </c>
      <c r="E188" s="42" t="s">
        <v>42</v>
      </c>
      <c r="F188" s="43">
        <v>45</v>
      </c>
      <c r="G188" s="43">
        <v>3</v>
      </c>
      <c r="H188" s="43"/>
      <c r="I188" s="43">
        <v>22</v>
      </c>
      <c r="J188" s="43">
        <v>102</v>
      </c>
      <c r="K188" s="44" t="s">
        <v>46</v>
      </c>
      <c r="L188" s="43"/>
    </row>
    <row r="189" spans="1:12" ht="1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4"/>
      <c r="B191" s="17"/>
      <c r="C191" s="8"/>
      <c r="D191" s="18" t="s">
        <v>33</v>
      </c>
      <c r="E191" s="9"/>
      <c r="F191" s="19">
        <f>SUM(F182:F190)</f>
        <v>780</v>
      </c>
      <c r="G191" s="19">
        <f t="shared" ref="G191:J191" si="88">SUM(G182:G190)</f>
        <v>22</v>
      </c>
      <c r="H191" s="19">
        <f t="shared" si="88"/>
        <v>17</v>
      </c>
      <c r="I191" s="19">
        <f t="shared" si="88"/>
        <v>138</v>
      </c>
      <c r="J191" s="19">
        <f t="shared" si="88"/>
        <v>799</v>
      </c>
      <c r="K191" s="25"/>
      <c r="L191" s="19">
        <f t="shared" ref="L191" si="89">SUM(L182:L190)</f>
        <v>0</v>
      </c>
    </row>
    <row r="192" spans="1:12" ht="15.75" thickBot="1">
      <c r="A192" s="29">
        <f>A174</f>
        <v>2</v>
      </c>
      <c r="B192" s="30">
        <f>B174</f>
        <v>5</v>
      </c>
      <c r="C192" s="53" t="s">
        <v>4</v>
      </c>
      <c r="D192" s="54"/>
      <c r="E192" s="31"/>
      <c r="F192" s="32">
        <f>F181+F191</f>
        <v>1205</v>
      </c>
      <c r="G192" s="32">
        <f t="shared" ref="G192" si="90">G181+G191</f>
        <v>48</v>
      </c>
      <c r="H192" s="32">
        <f t="shared" ref="H192" si="91">H181+H191</f>
        <v>49</v>
      </c>
      <c r="I192" s="32">
        <f t="shared" ref="I192" si="92">I181+I191</f>
        <v>199</v>
      </c>
      <c r="J192" s="32">
        <f t="shared" ref="J192:L192" si="93">J181+J191</f>
        <v>1389</v>
      </c>
      <c r="K192" s="32"/>
      <c r="L192" s="32">
        <f t="shared" si="93"/>
        <v>0</v>
      </c>
    </row>
    <row r="193" spans="1:12" ht="15">
      <c r="A193" s="20">
        <v>3</v>
      </c>
      <c r="B193" s="21">
        <v>1</v>
      </c>
      <c r="C193" s="22" t="s">
        <v>20</v>
      </c>
      <c r="D193" s="5" t="s">
        <v>21</v>
      </c>
      <c r="E193" s="39" t="s">
        <v>93</v>
      </c>
      <c r="F193" s="40">
        <v>200</v>
      </c>
      <c r="G193" s="40">
        <v>8</v>
      </c>
      <c r="H193" s="40">
        <v>9</v>
      </c>
      <c r="I193" s="40">
        <v>33</v>
      </c>
      <c r="J193" s="40">
        <v>246</v>
      </c>
      <c r="K193" s="41">
        <v>370</v>
      </c>
      <c r="L193" s="40"/>
    </row>
    <row r="194" spans="1:12" ht="15">
      <c r="A194" s="23"/>
      <c r="B194" s="15"/>
      <c r="C194" s="11"/>
      <c r="D194" s="6"/>
      <c r="E194" s="42" t="s">
        <v>43</v>
      </c>
      <c r="F194" s="43">
        <v>10</v>
      </c>
      <c r="G194" s="43">
        <v>3</v>
      </c>
      <c r="H194" s="43">
        <v>4</v>
      </c>
      <c r="I194" s="43"/>
      <c r="J194" s="43">
        <v>56</v>
      </c>
      <c r="K194" s="44">
        <v>986</v>
      </c>
      <c r="L194" s="43"/>
    </row>
    <row r="195" spans="1:12" ht="15">
      <c r="A195" s="23"/>
      <c r="B195" s="15"/>
      <c r="C195" s="11"/>
      <c r="D195" s="7" t="s">
        <v>22</v>
      </c>
      <c r="E195" s="42" t="s">
        <v>94</v>
      </c>
      <c r="F195" s="43">
        <v>200</v>
      </c>
      <c r="G195" s="43">
        <v>2</v>
      </c>
      <c r="H195" s="43">
        <v>2</v>
      </c>
      <c r="I195" s="43">
        <v>16</v>
      </c>
      <c r="J195" s="43">
        <v>86</v>
      </c>
      <c r="K195" s="44">
        <v>340</v>
      </c>
      <c r="L195" s="43"/>
    </row>
    <row r="196" spans="1:12" ht="15">
      <c r="A196" s="23"/>
      <c r="B196" s="15"/>
      <c r="C196" s="11"/>
      <c r="D196" s="7" t="s">
        <v>23</v>
      </c>
      <c r="E196" s="42" t="s">
        <v>41</v>
      </c>
      <c r="F196" s="43">
        <v>40</v>
      </c>
      <c r="G196" s="43">
        <v>3</v>
      </c>
      <c r="H196" s="43">
        <v>2</v>
      </c>
      <c r="I196" s="43">
        <v>18</v>
      </c>
      <c r="J196" s="43">
        <v>75</v>
      </c>
      <c r="K196" s="44" t="s">
        <v>46</v>
      </c>
      <c r="L196" s="43"/>
    </row>
    <row r="197" spans="1:12" ht="15">
      <c r="A197" s="23"/>
      <c r="B197" s="15"/>
      <c r="C197" s="11"/>
      <c r="D197" s="7" t="s">
        <v>24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6"/>
      <c r="E198" s="42" t="s">
        <v>42</v>
      </c>
      <c r="F198" s="43">
        <v>25</v>
      </c>
      <c r="G198" s="43">
        <v>2</v>
      </c>
      <c r="H198" s="43"/>
      <c r="I198" s="43">
        <v>15</v>
      </c>
      <c r="J198" s="43">
        <v>77</v>
      </c>
      <c r="K198" s="44" t="s">
        <v>46</v>
      </c>
      <c r="L198" s="43"/>
    </row>
    <row r="199" spans="1:12" ht="15">
      <c r="A199" s="23"/>
      <c r="B199" s="15"/>
      <c r="C199" s="11"/>
      <c r="D199" s="6"/>
      <c r="E199" s="42" t="s">
        <v>45</v>
      </c>
      <c r="F199" s="43">
        <v>10</v>
      </c>
      <c r="G199" s="43"/>
      <c r="H199" s="43">
        <v>7</v>
      </c>
      <c r="I199" s="43"/>
      <c r="J199" s="43">
        <v>66</v>
      </c>
      <c r="K199" s="44">
        <v>967</v>
      </c>
      <c r="L199" s="43"/>
    </row>
    <row r="200" spans="1:12" ht="15">
      <c r="A200" s="24"/>
      <c r="B200" s="17"/>
      <c r="C200" s="8"/>
      <c r="D200" s="18" t="s">
        <v>33</v>
      </c>
      <c r="E200" s="9"/>
      <c r="F200" s="19">
        <f>SUM(F193:F199)</f>
        <v>485</v>
      </c>
      <c r="G200" s="19">
        <f t="shared" ref="G200:J200" si="94">SUM(G193:G199)</f>
        <v>18</v>
      </c>
      <c r="H200" s="19">
        <f t="shared" si="94"/>
        <v>24</v>
      </c>
      <c r="I200" s="19">
        <f t="shared" si="94"/>
        <v>82</v>
      </c>
      <c r="J200" s="19">
        <f t="shared" si="94"/>
        <v>606</v>
      </c>
      <c r="K200" s="25"/>
      <c r="L200" s="19">
        <f t="shared" ref="L200" si="95">SUM(L193:L199)</f>
        <v>0</v>
      </c>
    </row>
    <row r="201" spans="1:12" ht="15">
      <c r="A201" s="26">
        <f>A193</f>
        <v>3</v>
      </c>
      <c r="B201" s="13">
        <f>B193</f>
        <v>1</v>
      </c>
      <c r="C201" s="10" t="s">
        <v>25</v>
      </c>
      <c r="D201" s="7" t="s">
        <v>26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27</v>
      </c>
      <c r="E202" s="42" t="s">
        <v>95</v>
      </c>
      <c r="F202" s="43">
        <v>250</v>
      </c>
      <c r="G202" s="43">
        <v>7</v>
      </c>
      <c r="H202" s="43">
        <v>10</v>
      </c>
      <c r="I202" s="43">
        <v>25</v>
      </c>
      <c r="J202" s="43">
        <v>137</v>
      </c>
      <c r="K202" s="44">
        <v>510.05</v>
      </c>
      <c r="L202" s="43"/>
    </row>
    <row r="203" spans="1:12" ht="15">
      <c r="A203" s="23"/>
      <c r="B203" s="15"/>
      <c r="C203" s="11"/>
      <c r="D203" s="7" t="s">
        <v>28</v>
      </c>
      <c r="E203" s="42" t="s">
        <v>47</v>
      </c>
      <c r="F203" s="43">
        <v>240</v>
      </c>
      <c r="G203" s="43">
        <v>16</v>
      </c>
      <c r="H203" s="43">
        <v>14</v>
      </c>
      <c r="I203" s="43">
        <v>21</v>
      </c>
      <c r="J203" s="43">
        <v>275</v>
      </c>
      <c r="K203" s="44">
        <v>108</v>
      </c>
      <c r="L203" s="43"/>
    </row>
    <row r="204" spans="1:12" ht="15">
      <c r="A204" s="23"/>
      <c r="B204" s="15"/>
      <c r="C204" s="11"/>
      <c r="D204" s="7" t="s">
        <v>29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30</v>
      </c>
      <c r="E205" s="42" t="s">
        <v>48</v>
      </c>
      <c r="F205" s="43">
        <v>200</v>
      </c>
      <c r="G205" s="43"/>
      <c r="H205" s="43"/>
      <c r="I205" s="43">
        <v>29</v>
      </c>
      <c r="J205" s="43">
        <v>111</v>
      </c>
      <c r="K205" s="44">
        <v>869.02</v>
      </c>
      <c r="L205" s="43"/>
    </row>
    <row r="206" spans="1:12" ht="15">
      <c r="A206" s="23"/>
      <c r="B206" s="15"/>
      <c r="C206" s="11"/>
      <c r="D206" s="7" t="s">
        <v>31</v>
      </c>
      <c r="E206" s="42" t="s">
        <v>49</v>
      </c>
      <c r="F206" s="43">
        <v>45</v>
      </c>
      <c r="G206" s="43">
        <v>3</v>
      </c>
      <c r="H206" s="43"/>
      <c r="I206" s="43">
        <v>20</v>
      </c>
      <c r="J206" s="43">
        <v>178</v>
      </c>
      <c r="K206" s="44" t="s">
        <v>46</v>
      </c>
      <c r="L206" s="43"/>
    </row>
    <row r="207" spans="1:12" ht="15">
      <c r="A207" s="23"/>
      <c r="B207" s="15"/>
      <c r="C207" s="11"/>
      <c r="D207" s="7" t="s">
        <v>32</v>
      </c>
      <c r="E207" s="42" t="s">
        <v>42</v>
      </c>
      <c r="F207" s="43">
        <v>45</v>
      </c>
      <c r="G207" s="43">
        <v>3</v>
      </c>
      <c r="H207" s="43"/>
      <c r="I207" s="43">
        <v>22</v>
      </c>
      <c r="J207" s="43">
        <v>102</v>
      </c>
      <c r="K207" s="44" t="s">
        <v>46</v>
      </c>
      <c r="L207" s="43"/>
    </row>
    <row r="208" spans="1:12" ht="1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4"/>
      <c r="B210" s="17"/>
      <c r="C210" s="8"/>
      <c r="D210" s="18" t="s">
        <v>33</v>
      </c>
      <c r="E210" s="9"/>
      <c r="F210" s="19">
        <f>SUM(F201:F209)</f>
        <v>780</v>
      </c>
      <c r="G210" s="19">
        <f t="shared" ref="G210:J210" si="96">SUM(G201:G209)</f>
        <v>29</v>
      </c>
      <c r="H210" s="19">
        <f t="shared" si="96"/>
        <v>24</v>
      </c>
      <c r="I210" s="19">
        <f t="shared" si="96"/>
        <v>117</v>
      </c>
      <c r="J210" s="19">
        <f t="shared" si="96"/>
        <v>803</v>
      </c>
      <c r="K210" s="25"/>
      <c r="L210" s="19">
        <f t="shared" ref="L210" si="97">SUM(L201:L209)</f>
        <v>0</v>
      </c>
    </row>
    <row r="211" spans="1:12" ht="15.75" thickBot="1">
      <c r="A211" s="29">
        <f>A193</f>
        <v>3</v>
      </c>
      <c r="B211" s="30">
        <f>B193</f>
        <v>1</v>
      </c>
      <c r="C211" s="53" t="s">
        <v>4</v>
      </c>
      <c r="D211" s="54"/>
      <c r="E211" s="31"/>
      <c r="F211" s="32">
        <f>F200+F210</f>
        <v>1265</v>
      </c>
      <c r="G211" s="32">
        <f t="shared" ref="G211:J211" si="98">G200+G210</f>
        <v>47</v>
      </c>
      <c r="H211" s="32">
        <f t="shared" si="98"/>
        <v>48</v>
      </c>
      <c r="I211" s="32">
        <f t="shared" si="98"/>
        <v>199</v>
      </c>
      <c r="J211" s="32">
        <f t="shared" si="98"/>
        <v>1409</v>
      </c>
      <c r="K211" s="32"/>
      <c r="L211" s="32">
        <f t="shared" ref="L211" si="99">L200+L210</f>
        <v>0</v>
      </c>
    </row>
    <row r="212" spans="1:12" ht="15">
      <c r="A212" s="14">
        <v>3</v>
      </c>
      <c r="B212" s="15">
        <v>2</v>
      </c>
      <c r="C212" s="22" t="s">
        <v>20</v>
      </c>
      <c r="D212" s="5" t="s">
        <v>21</v>
      </c>
      <c r="E212" s="39" t="s">
        <v>50</v>
      </c>
      <c r="F212" s="40">
        <v>150</v>
      </c>
      <c r="G212" s="40">
        <v>16</v>
      </c>
      <c r="H212" s="40">
        <v>15</v>
      </c>
      <c r="I212" s="40">
        <v>37</v>
      </c>
      <c r="J212" s="40">
        <v>287</v>
      </c>
      <c r="K212" s="41">
        <v>156.04</v>
      </c>
      <c r="L212" s="40"/>
    </row>
    <row r="213" spans="1:12" ht="15">
      <c r="A213" s="14"/>
      <c r="B213" s="15"/>
      <c r="C213" s="11"/>
      <c r="D213" s="6"/>
      <c r="E213" s="42" t="s">
        <v>43</v>
      </c>
      <c r="F213" s="43">
        <v>10</v>
      </c>
      <c r="G213" s="43">
        <v>3</v>
      </c>
      <c r="H213" s="43">
        <v>4</v>
      </c>
      <c r="I213" s="43"/>
      <c r="J213" s="43">
        <v>56</v>
      </c>
      <c r="K213" s="44">
        <v>968</v>
      </c>
      <c r="L213" s="43"/>
    </row>
    <row r="214" spans="1:12" ht="15">
      <c r="A214" s="14"/>
      <c r="B214" s="15"/>
      <c r="C214" s="11"/>
      <c r="D214" s="7" t="s">
        <v>22</v>
      </c>
      <c r="E214" s="42" t="s">
        <v>51</v>
      </c>
      <c r="F214" s="43">
        <v>200</v>
      </c>
      <c r="G214" s="43"/>
      <c r="H214" s="43"/>
      <c r="I214" s="43">
        <v>17</v>
      </c>
      <c r="J214" s="43">
        <v>86</v>
      </c>
      <c r="K214" s="44">
        <v>350</v>
      </c>
      <c r="L214" s="43"/>
    </row>
    <row r="215" spans="1:12" ht="15">
      <c r="A215" s="14"/>
      <c r="B215" s="15"/>
      <c r="C215" s="11"/>
      <c r="D215" s="7" t="s">
        <v>23</v>
      </c>
      <c r="E215" s="42" t="s">
        <v>41</v>
      </c>
      <c r="F215" s="43">
        <v>40</v>
      </c>
      <c r="G215" s="43">
        <v>3</v>
      </c>
      <c r="H215" s="43">
        <v>2</v>
      </c>
      <c r="I215" s="43">
        <v>18</v>
      </c>
      <c r="J215" s="43">
        <v>75</v>
      </c>
      <c r="K215" s="44" t="s">
        <v>46</v>
      </c>
      <c r="L215" s="43"/>
    </row>
    <row r="216" spans="1:12" ht="15">
      <c r="A216" s="14"/>
      <c r="B216" s="15"/>
      <c r="C216" s="11"/>
      <c r="D216" s="7" t="s">
        <v>24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14"/>
      <c r="B217" s="15"/>
      <c r="C217" s="11"/>
      <c r="D217" s="6"/>
      <c r="E217" s="42" t="s">
        <v>45</v>
      </c>
      <c r="F217" s="43">
        <v>10</v>
      </c>
      <c r="G217" s="43"/>
      <c r="H217" s="43">
        <v>7</v>
      </c>
      <c r="I217" s="43"/>
      <c r="J217" s="43">
        <v>66</v>
      </c>
      <c r="K217" s="44">
        <v>967</v>
      </c>
      <c r="L217" s="43"/>
    </row>
    <row r="218" spans="1:12" ht="15">
      <c r="A218" s="14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16"/>
      <c r="B219" s="17"/>
      <c r="C219" s="8"/>
      <c r="D219" s="18" t="s">
        <v>33</v>
      </c>
      <c r="E219" s="9"/>
      <c r="F219" s="19">
        <f>SUM(F212:F218)</f>
        <v>410</v>
      </c>
      <c r="G219" s="19">
        <f t="shared" ref="G219:J219" si="100">SUM(G212:G218)</f>
        <v>22</v>
      </c>
      <c r="H219" s="19">
        <f t="shared" si="100"/>
        <v>28</v>
      </c>
      <c r="I219" s="19">
        <f t="shared" si="100"/>
        <v>72</v>
      </c>
      <c r="J219" s="19">
        <f t="shared" si="100"/>
        <v>570</v>
      </c>
      <c r="K219" s="25"/>
      <c r="L219" s="19">
        <f t="shared" ref="L219" si="101">SUM(L212:L218)</f>
        <v>0</v>
      </c>
    </row>
    <row r="220" spans="1:12" ht="15">
      <c r="A220" s="13">
        <f>A212</f>
        <v>3</v>
      </c>
      <c r="B220" s="13">
        <f>B212</f>
        <v>2</v>
      </c>
      <c r="C220" s="10" t="s">
        <v>25</v>
      </c>
      <c r="D220" s="7" t="s">
        <v>26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14"/>
      <c r="B221" s="15"/>
      <c r="C221" s="11"/>
      <c r="D221" s="7" t="s">
        <v>27</v>
      </c>
      <c r="E221" s="42" t="s">
        <v>96</v>
      </c>
      <c r="F221" s="43">
        <v>250</v>
      </c>
      <c r="G221" s="43">
        <v>5</v>
      </c>
      <c r="H221" s="43">
        <v>6</v>
      </c>
      <c r="I221" s="43">
        <v>22</v>
      </c>
      <c r="J221" s="43">
        <v>151</v>
      </c>
      <c r="K221" s="44">
        <v>515.04999999999995</v>
      </c>
      <c r="L221" s="43"/>
    </row>
    <row r="222" spans="1:12" ht="15">
      <c r="A222" s="14"/>
      <c r="B222" s="15"/>
      <c r="C222" s="11"/>
      <c r="D222" s="7" t="s">
        <v>28</v>
      </c>
      <c r="E222" s="42" t="s">
        <v>68</v>
      </c>
      <c r="F222" s="43">
        <v>90</v>
      </c>
      <c r="G222" s="43">
        <v>10</v>
      </c>
      <c r="H222" s="43">
        <v>7</v>
      </c>
      <c r="I222" s="43">
        <v>21</v>
      </c>
      <c r="J222" s="43">
        <v>141</v>
      </c>
      <c r="K222" s="44">
        <v>52.04</v>
      </c>
      <c r="L222" s="43"/>
    </row>
    <row r="223" spans="1:12" ht="15">
      <c r="A223" s="14"/>
      <c r="B223" s="15"/>
      <c r="C223" s="11"/>
      <c r="D223" s="7" t="s">
        <v>29</v>
      </c>
      <c r="E223" s="42" t="s">
        <v>54</v>
      </c>
      <c r="F223" s="43">
        <v>150</v>
      </c>
      <c r="G223" s="43">
        <v>4</v>
      </c>
      <c r="H223" s="43">
        <v>8</v>
      </c>
      <c r="I223" s="43">
        <v>16</v>
      </c>
      <c r="J223" s="43">
        <v>127</v>
      </c>
      <c r="K223" s="44">
        <v>268.05</v>
      </c>
      <c r="L223" s="43"/>
    </row>
    <row r="224" spans="1:12" ht="15">
      <c r="A224" s="14"/>
      <c r="B224" s="15"/>
      <c r="C224" s="11"/>
      <c r="D224" s="7" t="s">
        <v>30</v>
      </c>
      <c r="E224" s="42" t="s">
        <v>63</v>
      </c>
      <c r="F224" s="43">
        <v>200</v>
      </c>
      <c r="G224" s="43">
        <v>1</v>
      </c>
      <c r="H224" s="43"/>
      <c r="I224" s="43">
        <v>25</v>
      </c>
      <c r="J224" s="43">
        <v>141</v>
      </c>
      <c r="K224" s="44">
        <v>805</v>
      </c>
      <c r="L224" s="43"/>
    </row>
    <row r="225" spans="1:12" ht="15">
      <c r="A225" s="14"/>
      <c r="B225" s="15"/>
      <c r="C225" s="11"/>
      <c r="D225" s="7" t="s">
        <v>31</v>
      </c>
      <c r="E225" s="42" t="s">
        <v>49</v>
      </c>
      <c r="F225" s="43">
        <v>45</v>
      </c>
      <c r="G225" s="43">
        <v>3</v>
      </c>
      <c r="H225" s="43"/>
      <c r="I225" s="43">
        <v>20</v>
      </c>
      <c r="J225" s="43">
        <v>178</v>
      </c>
      <c r="K225" s="44" t="s">
        <v>46</v>
      </c>
      <c r="L225" s="43"/>
    </row>
    <row r="226" spans="1:12" ht="15">
      <c r="A226" s="14"/>
      <c r="B226" s="15"/>
      <c r="C226" s="11"/>
      <c r="D226" s="7" t="s">
        <v>32</v>
      </c>
      <c r="E226" s="42" t="s">
        <v>42</v>
      </c>
      <c r="F226" s="43">
        <v>45</v>
      </c>
      <c r="G226" s="43">
        <v>3</v>
      </c>
      <c r="H226" s="43"/>
      <c r="I226" s="43">
        <v>22</v>
      </c>
      <c r="J226" s="43">
        <v>102</v>
      </c>
      <c r="K226" s="44" t="s">
        <v>46</v>
      </c>
      <c r="L226" s="43"/>
    </row>
    <row r="227" spans="1:12" ht="15">
      <c r="A227" s="14"/>
      <c r="B227" s="15"/>
      <c r="C227" s="11"/>
      <c r="D227" s="6"/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16"/>
      <c r="B229" s="17"/>
      <c r="C229" s="8"/>
      <c r="D229" s="18" t="s">
        <v>33</v>
      </c>
      <c r="E229" s="9"/>
      <c r="F229" s="19">
        <f>SUM(F220:F228)</f>
        <v>780</v>
      </c>
      <c r="G229" s="19">
        <f t="shared" ref="G229:J229" si="102">SUM(G220:G228)</f>
        <v>26</v>
      </c>
      <c r="H229" s="19">
        <f t="shared" si="102"/>
        <v>21</v>
      </c>
      <c r="I229" s="19">
        <f t="shared" si="102"/>
        <v>126</v>
      </c>
      <c r="J229" s="19">
        <f t="shared" si="102"/>
        <v>840</v>
      </c>
      <c r="K229" s="25"/>
      <c r="L229" s="19">
        <f t="shared" ref="L229" si="103">SUM(L220:L228)</f>
        <v>0</v>
      </c>
    </row>
    <row r="230" spans="1:12" ht="15.75" thickBot="1">
      <c r="A230" s="33">
        <f>A212</f>
        <v>3</v>
      </c>
      <c r="B230" s="33">
        <f>B212</f>
        <v>2</v>
      </c>
      <c r="C230" s="53" t="s">
        <v>4</v>
      </c>
      <c r="D230" s="54"/>
      <c r="E230" s="31"/>
      <c r="F230" s="32">
        <f>F219+F229</f>
        <v>1190</v>
      </c>
      <c r="G230" s="32">
        <f t="shared" ref="G230:J230" si="104">G219+G229</f>
        <v>48</v>
      </c>
      <c r="H230" s="32">
        <f t="shared" si="104"/>
        <v>49</v>
      </c>
      <c r="I230" s="32">
        <f t="shared" si="104"/>
        <v>198</v>
      </c>
      <c r="J230" s="32">
        <f t="shared" si="104"/>
        <v>1410</v>
      </c>
      <c r="K230" s="32"/>
      <c r="L230" s="32">
        <f t="shared" ref="L230" si="105">L219+L229</f>
        <v>0</v>
      </c>
    </row>
    <row r="231" spans="1:12" ht="15">
      <c r="A231" s="20">
        <v>3</v>
      </c>
      <c r="B231" s="21">
        <v>3</v>
      </c>
      <c r="C231" s="22" t="s">
        <v>20</v>
      </c>
      <c r="D231" s="5" t="s">
        <v>21</v>
      </c>
      <c r="E231" s="39" t="s">
        <v>97</v>
      </c>
      <c r="F231" s="40">
        <v>90</v>
      </c>
      <c r="G231" s="40">
        <v>10</v>
      </c>
      <c r="H231" s="40">
        <v>13</v>
      </c>
      <c r="I231" s="40">
        <v>7</v>
      </c>
      <c r="J231" s="40">
        <v>114</v>
      </c>
      <c r="K231" s="41">
        <v>49.01</v>
      </c>
      <c r="L231" s="40"/>
    </row>
    <row r="232" spans="1:12" ht="15">
      <c r="A232" s="23"/>
      <c r="B232" s="15"/>
      <c r="C232" s="11"/>
      <c r="D232" s="6"/>
      <c r="E232" s="42" t="s">
        <v>98</v>
      </c>
      <c r="F232" s="43">
        <v>150</v>
      </c>
      <c r="G232" s="43">
        <v>4</v>
      </c>
      <c r="H232" s="43">
        <v>8</v>
      </c>
      <c r="I232" s="43">
        <v>16</v>
      </c>
      <c r="J232" s="43">
        <v>127</v>
      </c>
      <c r="K232" s="44">
        <v>268</v>
      </c>
      <c r="L232" s="43"/>
    </row>
    <row r="233" spans="1:12" ht="15">
      <c r="A233" s="23"/>
      <c r="B233" s="15"/>
      <c r="C233" s="11"/>
      <c r="D233" s="7" t="s">
        <v>22</v>
      </c>
      <c r="E233" s="42" t="s">
        <v>99</v>
      </c>
      <c r="F233" s="43">
        <v>200</v>
      </c>
      <c r="G233" s="43"/>
      <c r="H233" s="43"/>
      <c r="I233" s="43">
        <v>17</v>
      </c>
      <c r="J233" s="43">
        <v>86</v>
      </c>
      <c r="K233" s="44">
        <v>350.19</v>
      </c>
      <c r="L233" s="43"/>
    </row>
    <row r="234" spans="1:12" ht="15.75" customHeight="1">
      <c r="A234" s="23"/>
      <c r="B234" s="15"/>
      <c r="C234" s="11"/>
      <c r="D234" s="7" t="s">
        <v>23</v>
      </c>
      <c r="E234" s="42" t="s">
        <v>49</v>
      </c>
      <c r="F234" s="43">
        <v>45</v>
      </c>
      <c r="G234" s="43">
        <v>3</v>
      </c>
      <c r="H234" s="43"/>
      <c r="I234" s="43">
        <v>20</v>
      </c>
      <c r="J234" s="43">
        <v>178</v>
      </c>
      <c r="K234" s="44" t="s">
        <v>46</v>
      </c>
      <c r="L234" s="43"/>
    </row>
    <row r="235" spans="1:12" ht="15">
      <c r="A235" s="23"/>
      <c r="B235" s="15"/>
      <c r="C235" s="11"/>
      <c r="D235" s="7" t="s">
        <v>24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>
      <c r="A236" s="23"/>
      <c r="B236" s="15"/>
      <c r="C236" s="11"/>
      <c r="D236" s="6"/>
      <c r="E236" s="42" t="s">
        <v>42</v>
      </c>
      <c r="F236" s="43">
        <v>45</v>
      </c>
      <c r="G236" s="43">
        <v>3</v>
      </c>
      <c r="H236" s="43"/>
      <c r="I236" s="43">
        <v>22</v>
      </c>
      <c r="J236" s="43">
        <v>102</v>
      </c>
      <c r="K236" s="44" t="s">
        <v>46</v>
      </c>
      <c r="L236" s="43"/>
    </row>
    <row r="237" spans="1:12" ht="15">
      <c r="A237" s="23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24"/>
      <c r="B238" s="17"/>
      <c r="C238" s="8"/>
      <c r="D238" s="18" t="s">
        <v>33</v>
      </c>
      <c r="E238" s="9"/>
      <c r="F238" s="19">
        <f>SUM(F231:F237)</f>
        <v>530</v>
      </c>
      <c r="G238" s="19">
        <f t="shared" ref="G238:J238" si="106">SUM(G231:G237)</f>
        <v>20</v>
      </c>
      <c r="H238" s="19">
        <f t="shared" si="106"/>
        <v>21</v>
      </c>
      <c r="I238" s="19">
        <f t="shared" si="106"/>
        <v>82</v>
      </c>
      <c r="J238" s="19">
        <f t="shared" si="106"/>
        <v>607</v>
      </c>
      <c r="K238" s="25"/>
      <c r="L238" s="19">
        <f t="shared" ref="L238" si="107">SUM(L231:L237)</f>
        <v>0</v>
      </c>
    </row>
    <row r="239" spans="1:12" ht="15">
      <c r="A239" s="26">
        <f>A231</f>
        <v>3</v>
      </c>
      <c r="B239" s="13">
        <f>B231</f>
        <v>3</v>
      </c>
      <c r="C239" s="10" t="s">
        <v>25</v>
      </c>
      <c r="D239" s="7" t="s">
        <v>26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7" t="s">
        <v>27</v>
      </c>
      <c r="E240" s="42" t="s">
        <v>100</v>
      </c>
      <c r="F240" s="43">
        <v>250</v>
      </c>
      <c r="G240" s="43">
        <v>7</v>
      </c>
      <c r="H240" s="43">
        <v>10</v>
      </c>
      <c r="I240" s="43">
        <v>12</v>
      </c>
      <c r="J240" s="43">
        <v>133</v>
      </c>
      <c r="K240" s="44">
        <v>527.03</v>
      </c>
      <c r="L240" s="43"/>
    </row>
    <row r="241" spans="1:12" ht="15">
      <c r="A241" s="23"/>
      <c r="B241" s="15"/>
      <c r="C241" s="11"/>
      <c r="D241" s="7" t="s">
        <v>28</v>
      </c>
      <c r="E241" s="42" t="s">
        <v>101</v>
      </c>
      <c r="F241" s="43">
        <v>90</v>
      </c>
      <c r="G241" s="43">
        <v>10</v>
      </c>
      <c r="H241" s="43">
        <v>12</v>
      </c>
      <c r="I241" s="43">
        <v>15</v>
      </c>
      <c r="J241" s="43">
        <v>125</v>
      </c>
      <c r="K241" s="44">
        <v>103</v>
      </c>
      <c r="L241" s="43"/>
    </row>
    <row r="242" spans="1:12" ht="15">
      <c r="A242" s="23"/>
      <c r="B242" s="15"/>
      <c r="C242" s="11"/>
      <c r="D242" s="7" t="s">
        <v>29</v>
      </c>
      <c r="E242" s="42" t="s">
        <v>102</v>
      </c>
      <c r="F242" s="43">
        <v>150</v>
      </c>
      <c r="G242" s="43">
        <v>3</v>
      </c>
      <c r="H242" s="43">
        <v>5</v>
      </c>
      <c r="I242" s="43">
        <v>25</v>
      </c>
      <c r="J242" s="43">
        <v>132</v>
      </c>
      <c r="K242" s="44">
        <v>252</v>
      </c>
      <c r="L242" s="43"/>
    </row>
    <row r="243" spans="1:12" ht="15">
      <c r="A243" s="23"/>
      <c r="B243" s="15"/>
      <c r="C243" s="11"/>
      <c r="D243" s="7" t="s">
        <v>30</v>
      </c>
      <c r="E243" s="42" t="s">
        <v>103</v>
      </c>
      <c r="F243" s="43">
        <v>200</v>
      </c>
      <c r="G243" s="43">
        <v>1</v>
      </c>
      <c r="H243" s="43"/>
      <c r="I243" s="43">
        <v>30</v>
      </c>
      <c r="J243" s="43">
        <v>141</v>
      </c>
      <c r="K243" s="44">
        <v>801</v>
      </c>
      <c r="L243" s="43"/>
    </row>
    <row r="244" spans="1:12" ht="15">
      <c r="A244" s="23"/>
      <c r="B244" s="15"/>
      <c r="C244" s="11"/>
      <c r="D244" s="7" t="s">
        <v>31</v>
      </c>
      <c r="E244" s="42" t="s">
        <v>49</v>
      </c>
      <c r="F244" s="43">
        <v>45</v>
      </c>
      <c r="G244" s="43">
        <v>3</v>
      </c>
      <c r="H244" s="43"/>
      <c r="I244" s="43">
        <v>20</v>
      </c>
      <c r="J244" s="43">
        <v>178</v>
      </c>
      <c r="K244" s="44" t="s">
        <v>46</v>
      </c>
      <c r="L244" s="43"/>
    </row>
    <row r="245" spans="1:12" ht="15">
      <c r="A245" s="23"/>
      <c r="B245" s="15"/>
      <c r="C245" s="11"/>
      <c r="D245" s="7" t="s">
        <v>32</v>
      </c>
      <c r="E245" s="42" t="s">
        <v>42</v>
      </c>
      <c r="F245" s="43">
        <v>45</v>
      </c>
      <c r="G245" s="43">
        <v>3</v>
      </c>
      <c r="H245" s="43"/>
      <c r="I245" s="43">
        <v>22</v>
      </c>
      <c r="J245" s="43">
        <v>102</v>
      </c>
      <c r="K245" s="44" t="s">
        <v>46</v>
      </c>
      <c r="L245" s="43"/>
    </row>
    <row r="246" spans="1:12" ht="1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>
      <c r="A247" s="23"/>
      <c r="B247" s="15"/>
      <c r="C247" s="11"/>
      <c r="D247" s="6"/>
      <c r="E247" s="42"/>
      <c r="F247" s="43"/>
      <c r="G247" s="43"/>
      <c r="H247" s="43"/>
      <c r="I247" s="43"/>
      <c r="J247" s="43"/>
      <c r="K247" s="44"/>
      <c r="L247" s="43"/>
    </row>
    <row r="248" spans="1:12" ht="15">
      <c r="A248" s="24"/>
      <c r="B248" s="17"/>
      <c r="C248" s="8"/>
      <c r="D248" s="18" t="s">
        <v>33</v>
      </c>
      <c r="E248" s="9"/>
      <c r="F248" s="19">
        <f>SUM(F239:F247)</f>
        <v>780</v>
      </c>
      <c r="G248" s="19">
        <f t="shared" ref="G248:J248" si="108">SUM(G239:G247)</f>
        <v>27</v>
      </c>
      <c r="H248" s="19">
        <f t="shared" si="108"/>
        <v>27</v>
      </c>
      <c r="I248" s="19">
        <f t="shared" si="108"/>
        <v>124</v>
      </c>
      <c r="J248" s="19">
        <f t="shared" si="108"/>
        <v>811</v>
      </c>
      <c r="K248" s="25"/>
      <c r="L248" s="19">
        <f t="shared" ref="L248" si="109">SUM(L239:L247)</f>
        <v>0</v>
      </c>
    </row>
    <row r="249" spans="1:12" ht="15.75" thickBot="1">
      <c r="A249" s="29">
        <f>A231</f>
        <v>3</v>
      </c>
      <c r="B249" s="30">
        <f>B231</f>
        <v>3</v>
      </c>
      <c r="C249" s="53" t="s">
        <v>4</v>
      </c>
      <c r="D249" s="54"/>
      <c r="E249" s="31"/>
      <c r="F249" s="32">
        <f>F238+F248</f>
        <v>1310</v>
      </c>
      <c r="G249" s="32">
        <f t="shared" ref="G249:J249" si="110">G238+G248</f>
        <v>47</v>
      </c>
      <c r="H249" s="32">
        <f t="shared" si="110"/>
        <v>48</v>
      </c>
      <c r="I249" s="32">
        <f t="shared" si="110"/>
        <v>206</v>
      </c>
      <c r="J249" s="32">
        <f t="shared" si="110"/>
        <v>1418</v>
      </c>
      <c r="K249" s="32"/>
      <c r="L249" s="32">
        <f t="shared" ref="L249" si="111">L238+L248</f>
        <v>0</v>
      </c>
    </row>
    <row r="250" spans="1:12" ht="15">
      <c r="A250" s="20">
        <v>3</v>
      </c>
      <c r="B250" s="21">
        <v>4</v>
      </c>
      <c r="C250" s="22" t="s">
        <v>20</v>
      </c>
      <c r="D250" s="5" t="s">
        <v>21</v>
      </c>
      <c r="E250" s="39" t="s">
        <v>104</v>
      </c>
      <c r="F250" s="40">
        <v>150</v>
      </c>
      <c r="G250" s="40">
        <v>11</v>
      </c>
      <c r="H250" s="40">
        <v>10</v>
      </c>
      <c r="I250" s="40">
        <v>25</v>
      </c>
      <c r="J250" s="40">
        <v>202</v>
      </c>
      <c r="K250" s="41">
        <v>530</v>
      </c>
      <c r="L250" s="40"/>
    </row>
    <row r="251" spans="1:12" ht="15">
      <c r="A251" s="23"/>
      <c r="B251" s="15"/>
      <c r="C251" s="11"/>
      <c r="D251" s="6"/>
      <c r="E251" s="42" t="s">
        <v>43</v>
      </c>
      <c r="F251" s="43">
        <v>10</v>
      </c>
      <c r="G251" s="43">
        <v>6</v>
      </c>
      <c r="H251" s="43">
        <v>8</v>
      </c>
      <c r="I251" s="43"/>
      <c r="J251" s="43">
        <v>112</v>
      </c>
      <c r="K251" s="44">
        <v>968</v>
      </c>
      <c r="L251" s="43"/>
    </row>
    <row r="252" spans="1:12" ht="15">
      <c r="A252" s="23"/>
      <c r="B252" s="15"/>
      <c r="C252" s="11"/>
      <c r="D252" s="7" t="s">
        <v>22</v>
      </c>
      <c r="E252" s="42" t="s">
        <v>105</v>
      </c>
      <c r="F252" s="43">
        <v>200</v>
      </c>
      <c r="G252" s="43"/>
      <c r="H252" s="43"/>
      <c r="I252" s="43">
        <v>24</v>
      </c>
      <c r="J252" s="43">
        <v>115</v>
      </c>
      <c r="K252" s="44">
        <v>354.01</v>
      </c>
      <c r="L252" s="43"/>
    </row>
    <row r="253" spans="1:12" ht="15">
      <c r="A253" s="23"/>
      <c r="B253" s="15"/>
      <c r="C253" s="11"/>
      <c r="D253" s="7" t="s">
        <v>23</v>
      </c>
      <c r="E253" s="42" t="s">
        <v>41</v>
      </c>
      <c r="F253" s="43">
        <v>40</v>
      </c>
      <c r="G253" s="43">
        <v>3</v>
      </c>
      <c r="H253" s="43">
        <v>2</v>
      </c>
      <c r="I253" s="43">
        <v>18</v>
      </c>
      <c r="J253" s="43">
        <v>75</v>
      </c>
      <c r="K253" s="44" t="s">
        <v>46</v>
      </c>
      <c r="L253" s="43"/>
    </row>
    <row r="254" spans="1:12" ht="15">
      <c r="A254" s="23"/>
      <c r="B254" s="15"/>
      <c r="C254" s="11"/>
      <c r="D254" s="7" t="s">
        <v>24</v>
      </c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3"/>
      <c r="B255" s="15"/>
      <c r="C255" s="11"/>
      <c r="D255" s="6"/>
      <c r="E255" s="42" t="s">
        <v>42</v>
      </c>
      <c r="F255" s="43">
        <v>25</v>
      </c>
      <c r="G255" s="43">
        <v>2</v>
      </c>
      <c r="H255" s="43"/>
      <c r="I255" s="43">
        <v>15</v>
      </c>
      <c r="J255" s="43">
        <v>77</v>
      </c>
      <c r="K255" s="44" t="s">
        <v>46</v>
      </c>
      <c r="L255" s="43"/>
    </row>
    <row r="256" spans="1:12" ht="15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4"/>
      <c r="B257" s="17"/>
      <c r="C257" s="8"/>
      <c r="D257" s="18" t="s">
        <v>33</v>
      </c>
      <c r="E257" s="9"/>
      <c r="F257" s="19">
        <f>SUM(F250:F256)</f>
        <v>425</v>
      </c>
      <c r="G257" s="19">
        <f t="shared" ref="G257:J257" si="112">SUM(G250:G256)</f>
        <v>22</v>
      </c>
      <c r="H257" s="19">
        <f t="shared" si="112"/>
        <v>20</v>
      </c>
      <c r="I257" s="19">
        <f t="shared" si="112"/>
        <v>82</v>
      </c>
      <c r="J257" s="19">
        <f t="shared" si="112"/>
        <v>581</v>
      </c>
      <c r="K257" s="25"/>
      <c r="L257" s="19">
        <f t="shared" ref="L257" si="113">SUM(L250:L256)</f>
        <v>0</v>
      </c>
    </row>
    <row r="258" spans="1:12" ht="15">
      <c r="A258" s="26">
        <f>A250</f>
        <v>3</v>
      </c>
      <c r="B258" s="13">
        <f>B250</f>
        <v>4</v>
      </c>
      <c r="C258" s="10" t="s">
        <v>25</v>
      </c>
      <c r="D258" s="7" t="s">
        <v>26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7" t="s">
        <v>27</v>
      </c>
      <c r="E259" s="42" t="s">
        <v>106</v>
      </c>
      <c r="F259" s="43">
        <v>250</v>
      </c>
      <c r="G259" s="43">
        <v>7</v>
      </c>
      <c r="H259" s="43">
        <v>9</v>
      </c>
      <c r="I259" s="43">
        <v>17</v>
      </c>
      <c r="J259" s="43">
        <v>117</v>
      </c>
      <c r="K259" s="44">
        <v>533.09</v>
      </c>
      <c r="L259" s="43"/>
    </row>
    <row r="260" spans="1:12" ht="15">
      <c r="A260" s="23"/>
      <c r="B260" s="15"/>
      <c r="C260" s="11"/>
      <c r="D260" s="7" t="s">
        <v>28</v>
      </c>
      <c r="E260" s="42" t="s">
        <v>107</v>
      </c>
      <c r="F260" s="43">
        <v>90</v>
      </c>
      <c r="G260" s="43">
        <v>9</v>
      </c>
      <c r="H260" s="43">
        <v>11</v>
      </c>
      <c r="I260" s="43">
        <v>13</v>
      </c>
      <c r="J260" s="43">
        <v>131</v>
      </c>
      <c r="K260" s="44">
        <v>634</v>
      </c>
      <c r="L260" s="43"/>
    </row>
    <row r="261" spans="1:12" ht="15">
      <c r="A261" s="23"/>
      <c r="B261" s="15"/>
      <c r="C261" s="11"/>
      <c r="D261" s="7" t="s">
        <v>29</v>
      </c>
      <c r="E261" s="42" t="s">
        <v>62</v>
      </c>
      <c r="F261" s="43">
        <v>150</v>
      </c>
      <c r="G261" s="43">
        <v>3</v>
      </c>
      <c r="H261" s="43">
        <v>9</v>
      </c>
      <c r="I261" s="43">
        <v>17</v>
      </c>
      <c r="J261" s="43">
        <v>155</v>
      </c>
      <c r="K261" s="44">
        <v>16.059999999999999</v>
      </c>
      <c r="L261" s="43"/>
    </row>
    <row r="262" spans="1:12" ht="15">
      <c r="A262" s="23"/>
      <c r="B262" s="15"/>
      <c r="C262" s="11"/>
      <c r="D262" s="7" t="s">
        <v>30</v>
      </c>
      <c r="E262" s="42" t="s">
        <v>58</v>
      </c>
      <c r="F262" s="43">
        <v>200</v>
      </c>
      <c r="G262" s="43"/>
      <c r="H262" s="43"/>
      <c r="I262" s="43">
        <v>25</v>
      </c>
      <c r="J262" s="43">
        <v>141</v>
      </c>
      <c r="K262" s="44">
        <v>376</v>
      </c>
      <c r="L262" s="43"/>
    </row>
    <row r="263" spans="1:12" ht="15">
      <c r="A263" s="23"/>
      <c r="B263" s="15"/>
      <c r="C263" s="11"/>
      <c r="D263" s="7" t="s">
        <v>31</v>
      </c>
      <c r="E263" s="42" t="s">
        <v>49</v>
      </c>
      <c r="F263" s="43">
        <v>45</v>
      </c>
      <c r="G263" s="43">
        <v>3</v>
      </c>
      <c r="H263" s="43"/>
      <c r="I263" s="43">
        <v>20</v>
      </c>
      <c r="J263" s="43">
        <v>178</v>
      </c>
      <c r="K263" s="44" t="s">
        <v>46</v>
      </c>
      <c r="L263" s="43"/>
    </row>
    <row r="264" spans="1:12" ht="15">
      <c r="A264" s="23"/>
      <c r="B264" s="15"/>
      <c r="C264" s="11"/>
      <c r="D264" s="7" t="s">
        <v>32</v>
      </c>
      <c r="E264" s="42" t="s">
        <v>42</v>
      </c>
      <c r="F264" s="43">
        <v>45</v>
      </c>
      <c r="G264" s="43">
        <v>3</v>
      </c>
      <c r="H264" s="43"/>
      <c r="I264" s="43">
        <v>22</v>
      </c>
      <c r="J264" s="43">
        <v>102</v>
      </c>
      <c r="K264" s="44" t="s">
        <v>46</v>
      </c>
      <c r="L264" s="43"/>
    </row>
    <row r="265" spans="1:12" ht="1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4"/>
      <c r="B267" s="17"/>
      <c r="C267" s="8"/>
      <c r="D267" s="18" t="s">
        <v>33</v>
      </c>
      <c r="E267" s="9"/>
      <c r="F267" s="19">
        <f>SUM(F258:F266)</f>
        <v>780</v>
      </c>
      <c r="G267" s="19">
        <f t="shared" ref="G267:J267" si="114">SUM(G258:G266)</f>
        <v>25</v>
      </c>
      <c r="H267" s="19">
        <f t="shared" si="114"/>
        <v>29</v>
      </c>
      <c r="I267" s="19">
        <f t="shared" si="114"/>
        <v>114</v>
      </c>
      <c r="J267" s="19">
        <f t="shared" si="114"/>
        <v>824</v>
      </c>
      <c r="K267" s="25"/>
      <c r="L267" s="19">
        <f t="shared" ref="L267" si="115">SUM(L258:L266)</f>
        <v>0</v>
      </c>
    </row>
    <row r="268" spans="1:12" ht="15.75" thickBot="1">
      <c r="A268" s="29">
        <f>A250</f>
        <v>3</v>
      </c>
      <c r="B268" s="30">
        <f>B250</f>
        <v>4</v>
      </c>
      <c r="C268" s="53" t="s">
        <v>4</v>
      </c>
      <c r="D268" s="54"/>
      <c r="E268" s="31"/>
      <c r="F268" s="32">
        <f>F257+F267</f>
        <v>1205</v>
      </c>
      <c r="G268" s="32">
        <f t="shared" ref="G268:J268" si="116">G257+G267</f>
        <v>47</v>
      </c>
      <c r="H268" s="32">
        <f t="shared" si="116"/>
        <v>49</v>
      </c>
      <c r="I268" s="32">
        <f t="shared" si="116"/>
        <v>196</v>
      </c>
      <c r="J268" s="32">
        <f t="shared" si="116"/>
        <v>1405</v>
      </c>
      <c r="K268" s="32"/>
      <c r="L268" s="32">
        <f t="shared" ref="L268" si="117">L257+L267</f>
        <v>0</v>
      </c>
    </row>
    <row r="269" spans="1:12" ht="15">
      <c r="A269" s="20">
        <v>3</v>
      </c>
      <c r="B269" s="21">
        <v>5</v>
      </c>
      <c r="C269" s="22" t="s">
        <v>20</v>
      </c>
      <c r="D269" s="5" t="s">
        <v>21</v>
      </c>
      <c r="E269" s="39" t="s">
        <v>108</v>
      </c>
      <c r="F269" s="40">
        <v>90</v>
      </c>
      <c r="G269" s="40">
        <v>9</v>
      </c>
      <c r="H269" s="40">
        <v>12</v>
      </c>
      <c r="I269" s="40">
        <v>15</v>
      </c>
      <c r="J269" s="40">
        <v>107</v>
      </c>
      <c r="K269" s="41">
        <v>520</v>
      </c>
      <c r="L269" s="40"/>
    </row>
    <row r="270" spans="1:12" ht="15">
      <c r="A270" s="23"/>
      <c r="B270" s="15"/>
      <c r="C270" s="11"/>
      <c r="D270" s="6"/>
      <c r="E270" s="42" t="s">
        <v>109</v>
      </c>
      <c r="F270" s="43">
        <v>150</v>
      </c>
      <c r="G270" s="43">
        <v>3</v>
      </c>
      <c r="H270" s="43">
        <v>7</v>
      </c>
      <c r="I270" s="43">
        <v>23</v>
      </c>
      <c r="J270" s="43">
        <v>132</v>
      </c>
      <c r="K270" s="44">
        <v>185</v>
      </c>
      <c r="L270" s="43"/>
    </row>
    <row r="271" spans="1:12" ht="15">
      <c r="A271" s="23"/>
      <c r="B271" s="15"/>
      <c r="C271" s="11"/>
      <c r="D271" s="7" t="s">
        <v>22</v>
      </c>
      <c r="E271" s="42" t="s">
        <v>110</v>
      </c>
      <c r="F271" s="43">
        <v>200</v>
      </c>
      <c r="G271" s="43"/>
      <c r="H271" s="43"/>
      <c r="I271" s="43">
        <v>17</v>
      </c>
      <c r="J271" s="43">
        <v>86</v>
      </c>
      <c r="K271" s="44">
        <v>350.04</v>
      </c>
      <c r="L271" s="43"/>
    </row>
    <row r="272" spans="1:12" ht="15">
      <c r="A272" s="23"/>
      <c r="B272" s="15"/>
      <c r="C272" s="11"/>
      <c r="D272" s="7" t="s">
        <v>23</v>
      </c>
      <c r="E272" s="42" t="s">
        <v>49</v>
      </c>
      <c r="F272" s="43">
        <v>45</v>
      </c>
      <c r="G272" s="43">
        <v>3</v>
      </c>
      <c r="H272" s="43"/>
      <c r="I272" s="43">
        <v>20</v>
      </c>
      <c r="J272" s="43">
        <v>178</v>
      </c>
      <c r="K272" s="44" t="s">
        <v>46</v>
      </c>
      <c r="L272" s="43"/>
    </row>
    <row r="273" spans="1:12" ht="15">
      <c r="A273" s="23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23"/>
      <c r="B274" s="15"/>
      <c r="C274" s="11"/>
      <c r="D274" s="6"/>
      <c r="E274" s="42" t="s">
        <v>111</v>
      </c>
      <c r="F274" s="43">
        <v>45</v>
      </c>
      <c r="G274" s="43">
        <v>3</v>
      </c>
      <c r="H274" s="43"/>
      <c r="I274" s="43">
        <v>22</v>
      </c>
      <c r="J274" s="43">
        <v>102</v>
      </c>
      <c r="K274" s="44" t="s">
        <v>46</v>
      </c>
      <c r="L274" s="43"/>
    </row>
    <row r="275" spans="1:12" ht="15">
      <c r="A275" s="23"/>
      <c r="B275" s="15"/>
      <c r="C275" s="11"/>
      <c r="D275" s="6"/>
      <c r="E275" s="42"/>
      <c r="F275" s="43"/>
      <c r="G275" s="43"/>
      <c r="H275" s="43"/>
      <c r="I275" s="43"/>
      <c r="J275" s="43"/>
      <c r="K275" s="44"/>
      <c r="L275" s="43"/>
    </row>
    <row r="276" spans="1:12" ht="15.75" customHeight="1">
      <c r="A276" s="24"/>
      <c r="B276" s="17"/>
      <c r="C276" s="8"/>
      <c r="D276" s="18" t="s">
        <v>33</v>
      </c>
      <c r="E276" s="9"/>
      <c r="F276" s="19">
        <f>SUM(F269:F275)</f>
        <v>530</v>
      </c>
      <c r="G276" s="19">
        <f t="shared" ref="G276:J276" si="118">SUM(G269:G275)</f>
        <v>18</v>
      </c>
      <c r="H276" s="19">
        <f t="shared" si="118"/>
        <v>19</v>
      </c>
      <c r="I276" s="19">
        <f t="shared" si="118"/>
        <v>97</v>
      </c>
      <c r="J276" s="19">
        <f t="shared" si="118"/>
        <v>605</v>
      </c>
      <c r="K276" s="25"/>
      <c r="L276" s="19">
        <f t="shared" ref="L276" si="119">SUM(L269:L275)</f>
        <v>0</v>
      </c>
    </row>
    <row r="277" spans="1:12" ht="15">
      <c r="A277" s="26">
        <f>A269</f>
        <v>3</v>
      </c>
      <c r="B277" s="13">
        <f>B269</f>
        <v>5</v>
      </c>
      <c r="C277" s="10" t="s">
        <v>25</v>
      </c>
      <c r="D277" s="7" t="s">
        <v>26</v>
      </c>
      <c r="E277" s="42"/>
      <c r="F277" s="43"/>
      <c r="G277" s="43"/>
      <c r="H277" s="43"/>
      <c r="I277" s="43"/>
      <c r="J277" s="43"/>
      <c r="K277" s="44"/>
      <c r="L277" s="43"/>
    </row>
    <row r="278" spans="1:12" ht="25.5">
      <c r="A278" s="23"/>
      <c r="B278" s="15"/>
      <c r="C278" s="11"/>
      <c r="D278" s="7" t="s">
        <v>27</v>
      </c>
      <c r="E278" s="42" t="s">
        <v>56</v>
      </c>
      <c r="F278" s="43">
        <v>250</v>
      </c>
      <c r="G278" s="43">
        <v>8</v>
      </c>
      <c r="H278" s="43">
        <v>9</v>
      </c>
      <c r="I278" s="43">
        <v>17</v>
      </c>
      <c r="J278" s="43">
        <v>127</v>
      </c>
      <c r="K278" s="44">
        <v>749.01</v>
      </c>
      <c r="L278" s="43"/>
    </row>
    <row r="279" spans="1:12" ht="15">
      <c r="A279" s="23"/>
      <c r="B279" s="15"/>
      <c r="C279" s="11"/>
      <c r="D279" s="7" t="s">
        <v>28</v>
      </c>
      <c r="E279" s="42" t="s">
        <v>112</v>
      </c>
      <c r="F279" s="43">
        <v>90</v>
      </c>
      <c r="G279" s="43">
        <v>10</v>
      </c>
      <c r="H279" s="43">
        <v>11</v>
      </c>
      <c r="I279" s="43">
        <v>10</v>
      </c>
      <c r="J279" s="43">
        <v>131</v>
      </c>
      <c r="K279" s="44">
        <v>74.05</v>
      </c>
      <c r="L279" s="43"/>
    </row>
    <row r="280" spans="1:12" ht="15">
      <c r="A280" s="23"/>
      <c r="B280" s="15"/>
      <c r="C280" s="11"/>
      <c r="D280" s="7" t="s">
        <v>29</v>
      </c>
      <c r="E280" s="42" t="s">
        <v>113</v>
      </c>
      <c r="F280" s="43">
        <v>150</v>
      </c>
      <c r="G280" s="43">
        <v>3</v>
      </c>
      <c r="H280" s="43">
        <v>8</v>
      </c>
      <c r="I280" s="43">
        <v>17</v>
      </c>
      <c r="J280" s="43">
        <v>135</v>
      </c>
      <c r="K280" s="44">
        <v>253</v>
      </c>
      <c r="L280" s="43"/>
    </row>
    <row r="281" spans="1:12" ht="15">
      <c r="A281" s="23"/>
      <c r="B281" s="15"/>
      <c r="C281" s="11"/>
      <c r="D281" s="7" t="s">
        <v>30</v>
      </c>
      <c r="E281" s="42" t="s">
        <v>114</v>
      </c>
      <c r="F281" s="43">
        <v>200</v>
      </c>
      <c r="G281" s="43">
        <v>1</v>
      </c>
      <c r="H281" s="43"/>
      <c r="I281" s="43">
        <v>16</v>
      </c>
      <c r="J281" s="43">
        <v>141</v>
      </c>
      <c r="K281" s="44">
        <v>364</v>
      </c>
      <c r="L281" s="43"/>
    </row>
    <row r="282" spans="1:12" ht="15">
      <c r="A282" s="23"/>
      <c r="B282" s="15"/>
      <c r="C282" s="11"/>
      <c r="D282" s="7" t="s">
        <v>31</v>
      </c>
      <c r="E282" s="42" t="s">
        <v>49</v>
      </c>
      <c r="F282" s="43">
        <v>45</v>
      </c>
      <c r="G282" s="43">
        <v>3</v>
      </c>
      <c r="H282" s="43"/>
      <c r="I282" s="43">
        <v>20</v>
      </c>
      <c r="J282" s="43">
        <v>178</v>
      </c>
      <c r="K282" s="44" t="s">
        <v>46</v>
      </c>
      <c r="L282" s="43"/>
    </row>
    <row r="283" spans="1:12" ht="15">
      <c r="A283" s="23"/>
      <c r="B283" s="15"/>
      <c r="C283" s="11"/>
      <c r="D283" s="7" t="s">
        <v>32</v>
      </c>
      <c r="E283" s="42" t="s">
        <v>42</v>
      </c>
      <c r="F283" s="43">
        <v>45</v>
      </c>
      <c r="G283" s="43">
        <v>3</v>
      </c>
      <c r="H283" s="43"/>
      <c r="I283" s="43">
        <v>22</v>
      </c>
      <c r="J283" s="43">
        <v>102</v>
      </c>
      <c r="K283" s="44" t="s">
        <v>46</v>
      </c>
      <c r="L283" s="43"/>
    </row>
    <row r="284" spans="1:12" ht="1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23"/>
      <c r="B285" s="15"/>
      <c r="C285" s="11"/>
      <c r="D285" s="6"/>
      <c r="E285" s="42"/>
      <c r="F285" s="43"/>
      <c r="G285" s="43"/>
      <c r="H285" s="43"/>
      <c r="I285" s="43"/>
      <c r="J285" s="43"/>
      <c r="K285" s="44"/>
      <c r="L285" s="43"/>
    </row>
    <row r="286" spans="1:12" ht="15">
      <c r="A286" s="24"/>
      <c r="B286" s="17"/>
      <c r="C286" s="8"/>
      <c r="D286" s="18" t="s">
        <v>33</v>
      </c>
      <c r="E286" s="9"/>
      <c r="F286" s="19">
        <f>SUM(F277:F285)</f>
        <v>780</v>
      </c>
      <c r="G286" s="19">
        <f t="shared" ref="G286:J286" si="120">SUM(G277:G285)</f>
        <v>28</v>
      </c>
      <c r="H286" s="19">
        <f t="shared" si="120"/>
        <v>28</v>
      </c>
      <c r="I286" s="19">
        <f t="shared" si="120"/>
        <v>102</v>
      </c>
      <c r="J286" s="19">
        <f t="shared" si="120"/>
        <v>814</v>
      </c>
      <c r="K286" s="25"/>
      <c r="L286" s="19">
        <f t="shared" ref="L286" si="121">SUM(L277:L285)</f>
        <v>0</v>
      </c>
    </row>
    <row r="287" spans="1:12" ht="15.75" thickBot="1">
      <c r="A287" s="29">
        <f>A269</f>
        <v>3</v>
      </c>
      <c r="B287" s="30">
        <f>B269</f>
        <v>5</v>
      </c>
      <c r="C287" s="53" t="s">
        <v>4</v>
      </c>
      <c r="D287" s="54"/>
      <c r="E287" s="31"/>
      <c r="F287" s="32">
        <f>F276+F286</f>
        <v>1310</v>
      </c>
      <c r="G287" s="32">
        <f t="shared" ref="G287:J287" si="122">G276+G286</f>
        <v>46</v>
      </c>
      <c r="H287" s="32">
        <f t="shared" si="122"/>
        <v>47</v>
      </c>
      <c r="I287" s="32">
        <f t="shared" si="122"/>
        <v>199</v>
      </c>
      <c r="J287" s="32">
        <f t="shared" si="122"/>
        <v>1419</v>
      </c>
      <c r="K287" s="32"/>
      <c r="L287" s="32">
        <f t="shared" ref="L287" si="123">L276+L286</f>
        <v>0</v>
      </c>
    </row>
    <row r="288" spans="1:12" ht="15">
      <c r="A288" s="20">
        <v>4</v>
      </c>
      <c r="B288" s="21">
        <v>1</v>
      </c>
      <c r="C288" s="22" t="s">
        <v>20</v>
      </c>
      <c r="D288" s="5" t="s">
        <v>21</v>
      </c>
      <c r="E288" s="39" t="s">
        <v>115</v>
      </c>
      <c r="F288" s="40">
        <v>200</v>
      </c>
      <c r="G288" s="40">
        <v>8</v>
      </c>
      <c r="H288" s="40">
        <v>7</v>
      </c>
      <c r="I288" s="40">
        <v>23</v>
      </c>
      <c r="J288" s="40">
        <v>192</v>
      </c>
      <c r="K288" s="41">
        <v>305</v>
      </c>
      <c r="L288" s="40"/>
    </row>
    <row r="289" spans="1:12" ht="15">
      <c r="A289" s="23"/>
      <c r="B289" s="15"/>
      <c r="C289" s="11"/>
      <c r="D289" s="6"/>
      <c r="E289" s="42" t="s">
        <v>43</v>
      </c>
      <c r="F289" s="43">
        <v>10</v>
      </c>
      <c r="G289" s="43">
        <v>3</v>
      </c>
      <c r="H289" s="43">
        <v>4</v>
      </c>
      <c r="I289" s="43"/>
      <c r="J289" s="43">
        <v>56</v>
      </c>
      <c r="K289" s="44">
        <v>986</v>
      </c>
      <c r="L289" s="43"/>
    </row>
    <row r="290" spans="1:12" ht="15">
      <c r="A290" s="23"/>
      <c r="B290" s="15"/>
      <c r="C290" s="11"/>
      <c r="D290" s="7" t="s">
        <v>22</v>
      </c>
      <c r="E290" s="42" t="s">
        <v>65</v>
      </c>
      <c r="F290" s="43">
        <v>200</v>
      </c>
      <c r="G290" s="43">
        <v>2</v>
      </c>
      <c r="H290" s="43">
        <v>2</v>
      </c>
      <c r="I290" s="43">
        <v>16</v>
      </c>
      <c r="J290" s="43">
        <v>86</v>
      </c>
      <c r="K290" s="44">
        <v>349.01</v>
      </c>
      <c r="L290" s="43"/>
    </row>
    <row r="291" spans="1:12" ht="15">
      <c r="A291" s="23"/>
      <c r="B291" s="15"/>
      <c r="C291" s="11"/>
      <c r="D291" s="7" t="s">
        <v>23</v>
      </c>
      <c r="E291" s="42" t="s">
        <v>41</v>
      </c>
      <c r="F291" s="43">
        <v>40</v>
      </c>
      <c r="G291" s="43">
        <v>3</v>
      </c>
      <c r="H291" s="43">
        <v>2</v>
      </c>
      <c r="I291" s="43">
        <v>18</v>
      </c>
      <c r="J291" s="43">
        <v>75</v>
      </c>
      <c r="K291" s="44" t="s">
        <v>46</v>
      </c>
      <c r="L291" s="43"/>
    </row>
    <row r="292" spans="1:12" ht="15">
      <c r="A292" s="23"/>
      <c r="B292" s="15"/>
      <c r="C292" s="11"/>
      <c r="D292" s="7" t="s">
        <v>24</v>
      </c>
      <c r="E292" s="42"/>
      <c r="F292" s="43"/>
      <c r="G292" s="43"/>
      <c r="H292" s="43"/>
      <c r="I292" s="43"/>
      <c r="J292" s="43"/>
      <c r="K292" s="44"/>
      <c r="L292" s="43"/>
    </row>
    <row r="293" spans="1:12" ht="15">
      <c r="A293" s="23"/>
      <c r="B293" s="15"/>
      <c r="C293" s="11"/>
      <c r="D293" s="6"/>
      <c r="E293" s="42" t="s">
        <v>42</v>
      </c>
      <c r="F293" s="43">
        <v>25</v>
      </c>
      <c r="G293" s="43">
        <v>2</v>
      </c>
      <c r="H293" s="43"/>
      <c r="I293" s="43">
        <v>15</v>
      </c>
      <c r="J293" s="43">
        <v>77</v>
      </c>
      <c r="K293" s="44" t="s">
        <v>46</v>
      </c>
      <c r="L293" s="43"/>
    </row>
    <row r="294" spans="1:12" ht="15">
      <c r="A294" s="23"/>
      <c r="B294" s="15"/>
      <c r="C294" s="11"/>
      <c r="D294" s="6"/>
      <c r="E294" s="42" t="s">
        <v>66</v>
      </c>
      <c r="F294" s="43">
        <v>15</v>
      </c>
      <c r="G294" s="43"/>
      <c r="H294" s="43"/>
      <c r="I294" s="43">
        <v>16</v>
      </c>
      <c r="J294" s="43">
        <v>64</v>
      </c>
      <c r="K294" s="44" t="s">
        <v>46</v>
      </c>
      <c r="L294" s="43"/>
    </row>
    <row r="295" spans="1:12" ht="15">
      <c r="A295" s="23"/>
      <c r="B295" s="15"/>
      <c r="C295" s="11"/>
      <c r="D295" s="6"/>
      <c r="E295" s="42" t="s">
        <v>45</v>
      </c>
      <c r="F295" s="43">
        <v>10</v>
      </c>
      <c r="G295" s="43"/>
      <c r="H295" s="43">
        <v>7</v>
      </c>
      <c r="I295" s="43"/>
      <c r="J295" s="43">
        <v>66</v>
      </c>
      <c r="K295" s="44">
        <v>967</v>
      </c>
      <c r="L295" s="43"/>
    </row>
    <row r="296" spans="1:12" ht="15">
      <c r="A296" s="24"/>
      <c r="B296" s="17"/>
      <c r="C296" s="8"/>
      <c r="D296" s="18" t="s">
        <v>33</v>
      </c>
      <c r="E296" s="9"/>
      <c r="F296" s="19">
        <f>SUM(F288:F295)</f>
        <v>500</v>
      </c>
      <c r="G296" s="19">
        <f t="shared" ref="G296:J296" si="124">SUM(G288:G295)</f>
        <v>18</v>
      </c>
      <c r="H296" s="19">
        <f t="shared" si="124"/>
        <v>22</v>
      </c>
      <c r="I296" s="19">
        <f t="shared" si="124"/>
        <v>88</v>
      </c>
      <c r="J296" s="19">
        <f t="shared" si="124"/>
        <v>616</v>
      </c>
      <c r="K296" s="25"/>
      <c r="L296" s="19">
        <f t="shared" ref="L296" si="125">SUM(L288:L295)</f>
        <v>0</v>
      </c>
    </row>
    <row r="297" spans="1:12" ht="15">
      <c r="A297" s="26">
        <f>A288</f>
        <v>4</v>
      </c>
      <c r="B297" s="13">
        <f>B288</f>
        <v>1</v>
      </c>
      <c r="C297" s="10" t="s">
        <v>25</v>
      </c>
      <c r="D297" s="7" t="s">
        <v>26</v>
      </c>
      <c r="E297" s="42"/>
      <c r="F297" s="43"/>
      <c r="G297" s="43"/>
      <c r="H297" s="43"/>
      <c r="I297" s="43"/>
      <c r="J297" s="43"/>
      <c r="K297" s="44"/>
      <c r="L297" s="43"/>
    </row>
    <row r="298" spans="1:12" ht="25.5">
      <c r="A298" s="23"/>
      <c r="B298" s="15"/>
      <c r="C298" s="11"/>
      <c r="D298" s="7" t="s">
        <v>27</v>
      </c>
      <c r="E298" s="42" t="s">
        <v>116</v>
      </c>
      <c r="F298" s="43">
        <v>250</v>
      </c>
      <c r="G298" s="43">
        <v>7</v>
      </c>
      <c r="H298" s="43">
        <v>8</v>
      </c>
      <c r="I298" s="43">
        <v>25</v>
      </c>
      <c r="J298" s="43">
        <v>135</v>
      </c>
      <c r="K298" s="44">
        <v>510.05</v>
      </c>
      <c r="L298" s="43"/>
    </row>
    <row r="299" spans="1:12" ht="15">
      <c r="A299" s="23"/>
      <c r="B299" s="15"/>
      <c r="C299" s="11"/>
      <c r="D299" s="7" t="s">
        <v>28</v>
      </c>
      <c r="E299" s="42" t="s">
        <v>72</v>
      </c>
      <c r="F299" s="43">
        <v>90</v>
      </c>
      <c r="G299" s="43">
        <v>10</v>
      </c>
      <c r="H299" s="43">
        <v>10</v>
      </c>
      <c r="I299" s="43">
        <v>15</v>
      </c>
      <c r="J299" s="43">
        <v>121</v>
      </c>
      <c r="K299" s="44">
        <v>513.01</v>
      </c>
      <c r="L299" s="43"/>
    </row>
    <row r="300" spans="1:12" ht="15">
      <c r="A300" s="23"/>
      <c r="B300" s="15"/>
      <c r="C300" s="11"/>
      <c r="D300" s="7" t="s">
        <v>29</v>
      </c>
      <c r="E300" s="42" t="s">
        <v>54</v>
      </c>
      <c r="F300" s="43">
        <v>150</v>
      </c>
      <c r="G300" s="43">
        <v>4</v>
      </c>
      <c r="H300" s="43">
        <v>8</v>
      </c>
      <c r="I300" s="43">
        <v>16</v>
      </c>
      <c r="J300" s="43">
        <v>127</v>
      </c>
      <c r="K300" s="44">
        <v>268.05</v>
      </c>
      <c r="L300" s="43"/>
    </row>
    <row r="301" spans="1:12" ht="15">
      <c r="A301" s="23"/>
      <c r="B301" s="15"/>
      <c r="C301" s="11"/>
      <c r="D301" s="7" t="s">
        <v>30</v>
      </c>
      <c r="E301" s="42" t="s">
        <v>69</v>
      </c>
      <c r="F301" s="43">
        <v>200</v>
      </c>
      <c r="G301" s="43">
        <v>1</v>
      </c>
      <c r="H301" s="43"/>
      <c r="I301" s="43">
        <v>16</v>
      </c>
      <c r="J301" s="43">
        <v>135</v>
      </c>
      <c r="K301" s="44">
        <v>359</v>
      </c>
      <c r="L301" s="43"/>
    </row>
    <row r="302" spans="1:12" ht="15">
      <c r="A302" s="23"/>
      <c r="B302" s="15"/>
      <c r="C302" s="11"/>
      <c r="D302" s="7" t="s">
        <v>31</v>
      </c>
      <c r="E302" s="42" t="s">
        <v>49</v>
      </c>
      <c r="F302" s="43">
        <v>45</v>
      </c>
      <c r="G302" s="43">
        <v>3</v>
      </c>
      <c r="H302" s="43"/>
      <c r="I302" s="43">
        <v>20</v>
      </c>
      <c r="J302" s="43">
        <v>178</v>
      </c>
      <c r="K302" s="44" t="s">
        <v>46</v>
      </c>
      <c r="L302" s="43"/>
    </row>
    <row r="303" spans="1:12" ht="15">
      <c r="A303" s="23"/>
      <c r="B303" s="15"/>
      <c r="C303" s="11"/>
      <c r="D303" s="7" t="s">
        <v>32</v>
      </c>
      <c r="E303" s="42" t="s">
        <v>42</v>
      </c>
      <c r="F303" s="43">
        <v>45</v>
      </c>
      <c r="G303" s="43">
        <v>3</v>
      </c>
      <c r="H303" s="43"/>
      <c r="I303" s="43">
        <v>22</v>
      </c>
      <c r="J303" s="43">
        <v>102</v>
      </c>
      <c r="K303" s="44" t="s">
        <v>46</v>
      </c>
      <c r="L303" s="43"/>
    </row>
    <row r="304" spans="1:12" ht="1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3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5">
      <c r="A306" s="24"/>
      <c r="B306" s="17"/>
      <c r="C306" s="8"/>
      <c r="D306" s="18" t="s">
        <v>33</v>
      </c>
      <c r="E306" s="9"/>
      <c r="F306" s="19">
        <f>SUM(F297:F305)</f>
        <v>780</v>
      </c>
      <c r="G306" s="19">
        <f t="shared" ref="G306:J306" si="126">SUM(G297:G305)</f>
        <v>28</v>
      </c>
      <c r="H306" s="19">
        <f t="shared" si="126"/>
        <v>26</v>
      </c>
      <c r="I306" s="19">
        <f t="shared" si="126"/>
        <v>114</v>
      </c>
      <c r="J306" s="19">
        <f t="shared" si="126"/>
        <v>798</v>
      </c>
      <c r="K306" s="25"/>
      <c r="L306" s="19">
        <f t="shared" ref="L306" si="127">SUM(L297:L305)</f>
        <v>0</v>
      </c>
    </row>
    <row r="307" spans="1:12" ht="15.75" thickBot="1">
      <c r="A307" s="29">
        <f>A288</f>
        <v>4</v>
      </c>
      <c r="B307" s="30">
        <f>B288</f>
        <v>1</v>
      </c>
      <c r="C307" s="53" t="s">
        <v>4</v>
      </c>
      <c r="D307" s="54"/>
      <c r="E307" s="31"/>
      <c r="F307" s="32">
        <f>F296+F306</f>
        <v>1280</v>
      </c>
      <c r="G307" s="32">
        <f t="shared" ref="G307:J307" si="128">G296+G306</f>
        <v>46</v>
      </c>
      <c r="H307" s="32">
        <f t="shared" si="128"/>
        <v>48</v>
      </c>
      <c r="I307" s="32">
        <f t="shared" si="128"/>
        <v>202</v>
      </c>
      <c r="J307" s="32">
        <f t="shared" si="128"/>
        <v>1414</v>
      </c>
      <c r="K307" s="32"/>
      <c r="L307" s="32">
        <f t="shared" ref="L307" si="129">L296+L306</f>
        <v>0</v>
      </c>
    </row>
    <row r="308" spans="1:12" ht="15">
      <c r="A308" s="14">
        <v>4</v>
      </c>
      <c r="B308" s="15">
        <v>2</v>
      </c>
      <c r="C308" s="22" t="s">
        <v>20</v>
      </c>
      <c r="D308" s="5" t="s">
        <v>21</v>
      </c>
      <c r="E308" s="39" t="s">
        <v>74</v>
      </c>
      <c r="F308" s="40">
        <v>150</v>
      </c>
      <c r="G308" s="40">
        <v>13</v>
      </c>
      <c r="H308" s="40">
        <v>12</v>
      </c>
      <c r="I308" s="40">
        <v>31</v>
      </c>
      <c r="J308" s="40">
        <v>282</v>
      </c>
      <c r="K308" s="41">
        <v>156</v>
      </c>
      <c r="L308" s="40"/>
    </row>
    <row r="309" spans="1:12" ht="15">
      <c r="A309" s="14"/>
      <c r="B309" s="15"/>
      <c r="C309" s="11"/>
      <c r="D309" s="6"/>
      <c r="E309" s="42" t="s">
        <v>43</v>
      </c>
      <c r="F309" s="43">
        <v>10</v>
      </c>
      <c r="G309" s="43">
        <v>3</v>
      </c>
      <c r="H309" s="43">
        <v>4</v>
      </c>
      <c r="I309" s="43"/>
      <c r="J309" s="43">
        <v>56</v>
      </c>
      <c r="K309" s="44">
        <v>986</v>
      </c>
      <c r="L309" s="43"/>
    </row>
    <row r="310" spans="1:12" ht="15">
      <c r="A310" s="14"/>
      <c r="B310" s="15"/>
      <c r="C310" s="11"/>
      <c r="D310" s="7" t="s">
        <v>22</v>
      </c>
      <c r="E310" s="42" t="s">
        <v>70</v>
      </c>
      <c r="F310" s="43">
        <v>200</v>
      </c>
      <c r="G310" s="43">
        <v>2</v>
      </c>
      <c r="H310" s="43">
        <v>2</v>
      </c>
      <c r="I310" s="43">
        <v>17</v>
      </c>
      <c r="J310" s="43">
        <v>86</v>
      </c>
      <c r="K310" s="44">
        <v>350</v>
      </c>
      <c r="L310" s="43"/>
    </row>
    <row r="311" spans="1:12" ht="15">
      <c r="A311" s="14"/>
      <c r="B311" s="15"/>
      <c r="C311" s="11"/>
      <c r="D311" s="7" t="s">
        <v>23</v>
      </c>
      <c r="E311" s="42" t="s">
        <v>41</v>
      </c>
      <c r="F311" s="43">
        <v>40</v>
      </c>
      <c r="G311" s="43">
        <v>3</v>
      </c>
      <c r="H311" s="43">
        <v>2</v>
      </c>
      <c r="I311" s="43">
        <v>18</v>
      </c>
      <c r="J311" s="43">
        <v>75</v>
      </c>
      <c r="K311" s="44" t="s">
        <v>46</v>
      </c>
      <c r="L311" s="43"/>
    </row>
    <row r="312" spans="1:12" ht="15">
      <c r="A312" s="14"/>
      <c r="B312" s="15"/>
      <c r="C312" s="11"/>
      <c r="D312" s="7" t="s">
        <v>24</v>
      </c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14"/>
      <c r="B313" s="15"/>
      <c r="C313" s="11"/>
      <c r="D313" s="6"/>
      <c r="E313" s="42" t="s">
        <v>45</v>
      </c>
      <c r="F313" s="43">
        <v>10</v>
      </c>
      <c r="G313" s="43"/>
      <c r="H313" s="43">
        <v>7</v>
      </c>
      <c r="I313" s="43"/>
      <c r="J313" s="43">
        <v>66</v>
      </c>
      <c r="K313" s="44">
        <v>967</v>
      </c>
      <c r="L313" s="43"/>
    </row>
    <row r="314" spans="1:12" ht="15">
      <c r="A314" s="14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16"/>
      <c r="B315" s="17"/>
      <c r="C315" s="8"/>
      <c r="D315" s="18" t="s">
        <v>33</v>
      </c>
      <c r="E315" s="9"/>
      <c r="F315" s="19">
        <f>SUM(F308:F314)</f>
        <v>410</v>
      </c>
      <c r="G315" s="19">
        <f t="shared" ref="G315:J315" si="130">SUM(G308:G314)</f>
        <v>21</v>
      </c>
      <c r="H315" s="19">
        <f t="shared" si="130"/>
        <v>27</v>
      </c>
      <c r="I315" s="19">
        <f t="shared" si="130"/>
        <v>66</v>
      </c>
      <c r="J315" s="19">
        <f t="shared" si="130"/>
        <v>565</v>
      </c>
      <c r="K315" s="25"/>
      <c r="L315" s="19">
        <f t="shared" ref="L315" si="131">SUM(L308:L314)</f>
        <v>0</v>
      </c>
    </row>
    <row r="316" spans="1:12" ht="15">
      <c r="A316" s="13">
        <f>A308</f>
        <v>4</v>
      </c>
      <c r="B316" s="13">
        <f>B308</f>
        <v>2</v>
      </c>
      <c r="C316" s="10" t="s">
        <v>25</v>
      </c>
      <c r="D316" s="7" t="s">
        <v>26</v>
      </c>
      <c r="E316" s="42"/>
      <c r="F316" s="43"/>
      <c r="G316" s="43"/>
      <c r="H316" s="43"/>
      <c r="I316" s="43"/>
      <c r="J316" s="43"/>
      <c r="K316" s="44"/>
      <c r="L316" s="43"/>
    </row>
    <row r="317" spans="1:12" ht="15">
      <c r="A317" s="14"/>
      <c r="B317" s="15"/>
      <c r="C317" s="11"/>
      <c r="D317" s="7" t="s">
        <v>27</v>
      </c>
      <c r="E317" s="42" t="s">
        <v>117</v>
      </c>
      <c r="F317" s="43">
        <v>250</v>
      </c>
      <c r="G317" s="43">
        <v>5</v>
      </c>
      <c r="H317" s="43">
        <v>4</v>
      </c>
      <c r="I317" s="43">
        <v>18</v>
      </c>
      <c r="J317" s="43">
        <v>125</v>
      </c>
      <c r="K317" s="44">
        <v>501</v>
      </c>
      <c r="L317" s="43"/>
    </row>
    <row r="318" spans="1:12" ht="15">
      <c r="A318" s="14"/>
      <c r="B318" s="15"/>
      <c r="C318" s="11"/>
      <c r="D318" s="7" t="s">
        <v>28</v>
      </c>
      <c r="E318" s="42" t="s">
        <v>59</v>
      </c>
      <c r="F318" s="43">
        <v>90</v>
      </c>
      <c r="G318" s="43">
        <v>7</v>
      </c>
      <c r="H318" s="43">
        <v>6</v>
      </c>
      <c r="I318" s="43">
        <v>21</v>
      </c>
      <c r="J318" s="43">
        <v>162</v>
      </c>
      <c r="K318" s="44">
        <v>52.05</v>
      </c>
      <c r="L318" s="43"/>
    </row>
    <row r="319" spans="1:12" ht="15">
      <c r="A319" s="14"/>
      <c r="B319" s="15"/>
      <c r="C319" s="11"/>
      <c r="D319" s="7" t="s">
        <v>29</v>
      </c>
      <c r="E319" s="42" t="s">
        <v>118</v>
      </c>
      <c r="F319" s="43">
        <v>150</v>
      </c>
      <c r="G319" s="43">
        <v>3</v>
      </c>
      <c r="H319" s="43">
        <v>7</v>
      </c>
      <c r="I319" s="43">
        <v>25</v>
      </c>
      <c r="J319" s="43">
        <v>142</v>
      </c>
      <c r="K319" s="44">
        <v>185</v>
      </c>
      <c r="L319" s="43"/>
    </row>
    <row r="320" spans="1:12" ht="15">
      <c r="A320" s="14"/>
      <c r="B320" s="15"/>
      <c r="C320" s="11"/>
      <c r="D320" s="7" t="s">
        <v>30</v>
      </c>
      <c r="E320" s="42" t="s">
        <v>52</v>
      </c>
      <c r="F320" s="43">
        <v>200</v>
      </c>
      <c r="G320" s="43">
        <v>1</v>
      </c>
      <c r="H320" s="43"/>
      <c r="I320" s="43">
        <v>30</v>
      </c>
      <c r="J320" s="43">
        <v>141</v>
      </c>
      <c r="K320" s="44">
        <v>362</v>
      </c>
      <c r="L320" s="43"/>
    </row>
    <row r="321" spans="1:12" ht="15">
      <c r="A321" s="14"/>
      <c r="B321" s="15"/>
      <c r="C321" s="11"/>
      <c r="D321" s="7" t="s">
        <v>31</v>
      </c>
      <c r="E321" s="42" t="s">
        <v>49</v>
      </c>
      <c r="F321" s="43">
        <v>45</v>
      </c>
      <c r="G321" s="43">
        <v>3</v>
      </c>
      <c r="H321" s="43"/>
      <c r="I321" s="43">
        <v>20</v>
      </c>
      <c r="J321" s="43">
        <v>178</v>
      </c>
      <c r="K321" s="44" t="s">
        <v>46</v>
      </c>
      <c r="L321" s="43"/>
    </row>
    <row r="322" spans="1:12" ht="15">
      <c r="A322" s="14"/>
      <c r="B322" s="15"/>
      <c r="C322" s="11"/>
      <c r="D322" s="7" t="s">
        <v>32</v>
      </c>
      <c r="E322" s="42" t="s">
        <v>42</v>
      </c>
      <c r="F322" s="43">
        <v>45</v>
      </c>
      <c r="G322" s="43">
        <v>3</v>
      </c>
      <c r="H322" s="43"/>
      <c r="I322" s="43">
        <v>22</v>
      </c>
      <c r="J322" s="43">
        <v>102</v>
      </c>
      <c r="K322" s="44" t="s">
        <v>46</v>
      </c>
      <c r="L322" s="43"/>
    </row>
    <row r="323" spans="1:12" ht="15">
      <c r="A323" s="14"/>
      <c r="B323" s="15"/>
      <c r="C323" s="11"/>
      <c r="D323" s="6"/>
      <c r="E323" s="42"/>
      <c r="F323" s="43"/>
      <c r="G323" s="43"/>
      <c r="H323" s="43"/>
      <c r="I323" s="43"/>
      <c r="J323" s="43"/>
      <c r="K323" s="44"/>
      <c r="L323" s="43"/>
    </row>
    <row r="324" spans="1:12" ht="15">
      <c r="A324" s="14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16"/>
      <c r="B325" s="17"/>
      <c r="C325" s="8"/>
      <c r="D325" s="18" t="s">
        <v>33</v>
      </c>
      <c r="E325" s="9"/>
      <c r="F325" s="19">
        <f>SUM(F316:F324)</f>
        <v>780</v>
      </c>
      <c r="G325" s="19">
        <f t="shared" ref="G325:J325" si="132">SUM(G316:G324)</f>
        <v>22</v>
      </c>
      <c r="H325" s="19">
        <f t="shared" si="132"/>
        <v>17</v>
      </c>
      <c r="I325" s="19">
        <f t="shared" si="132"/>
        <v>136</v>
      </c>
      <c r="J325" s="19">
        <f t="shared" si="132"/>
        <v>850</v>
      </c>
      <c r="K325" s="25"/>
      <c r="L325" s="19">
        <f t="shared" ref="L325" si="133">SUM(L316:L324)</f>
        <v>0</v>
      </c>
    </row>
    <row r="326" spans="1:12" ht="15.75" thickBot="1">
      <c r="A326" s="33">
        <f>A308</f>
        <v>4</v>
      </c>
      <c r="B326" s="33">
        <f>B308</f>
        <v>2</v>
      </c>
      <c r="C326" s="53" t="s">
        <v>4</v>
      </c>
      <c r="D326" s="54"/>
      <c r="E326" s="31"/>
      <c r="F326" s="32">
        <f>F315+F325</f>
        <v>1190</v>
      </c>
      <c r="G326" s="32">
        <f t="shared" ref="G326:J326" si="134">G315+G325</f>
        <v>43</v>
      </c>
      <c r="H326" s="32">
        <f t="shared" si="134"/>
        <v>44</v>
      </c>
      <c r="I326" s="32">
        <f t="shared" si="134"/>
        <v>202</v>
      </c>
      <c r="J326" s="32">
        <f t="shared" si="134"/>
        <v>1415</v>
      </c>
      <c r="K326" s="32"/>
      <c r="L326" s="32">
        <f t="shared" ref="L326" si="135">L315+L325</f>
        <v>0</v>
      </c>
    </row>
    <row r="327" spans="1:12" ht="15">
      <c r="A327" s="20">
        <v>4</v>
      </c>
      <c r="B327" s="21">
        <v>3</v>
      </c>
      <c r="C327" s="22" t="s">
        <v>20</v>
      </c>
      <c r="D327" s="5" t="s">
        <v>21</v>
      </c>
      <c r="E327" s="39" t="s">
        <v>53</v>
      </c>
      <c r="F327" s="40">
        <v>90</v>
      </c>
      <c r="G327" s="40">
        <v>10</v>
      </c>
      <c r="H327" s="40">
        <v>12</v>
      </c>
      <c r="I327" s="40">
        <v>15</v>
      </c>
      <c r="J327" s="40">
        <v>121</v>
      </c>
      <c r="K327" s="41">
        <v>103.02</v>
      </c>
      <c r="L327" s="40"/>
    </row>
    <row r="328" spans="1:12" ht="15">
      <c r="A328" s="23"/>
      <c r="B328" s="15"/>
      <c r="C328" s="11"/>
      <c r="D328" s="6"/>
      <c r="E328" s="42" t="s">
        <v>98</v>
      </c>
      <c r="F328" s="43">
        <v>150</v>
      </c>
      <c r="G328" s="43">
        <v>4</v>
      </c>
      <c r="H328" s="43">
        <v>8</v>
      </c>
      <c r="I328" s="43">
        <v>16</v>
      </c>
      <c r="J328" s="43">
        <v>127</v>
      </c>
      <c r="K328" s="44">
        <v>268</v>
      </c>
      <c r="L328" s="43"/>
    </row>
    <row r="329" spans="1:12" ht="15">
      <c r="A329" s="23"/>
      <c r="B329" s="15"/>
      <c r="C329" s="11"/>
      <c r="D329" s="7" t="s">
        <v>22</v>
      </c>
      <c r="E329" s="42" t="s">
        <v>55</v>
      </c>
      <c r="F329" s="43">
        <v>200</v>
      </c>
      <c r="G329" s="43"/>
      <c r="H329" s="43"/>
      <c r="I329" s="43">
        <v>17</v>
      </c>
      <c r="J329" s="43">
        <v>86</v>
      </c>
      <c r="K329" s="44">
        <v>350.14</v>
      </c>
      <c r="L329" s="43"/>
    </row>
    <row r="330" spans="1:12" ht="15.75" customHeight="1">
      <c r="A330" s="23"/>
      <c r="B330" s="15"/>
      <c r="C330" s="11"/>
      <c r="D330" s="7" t="s">
        <v>23</v>
      </c>
      <c r="E330" s="42" t="s">
        <v>49</v>
      </c>
      <c r="F330" s="43">
        <v>45</v>
      </c>
      <c r="G330" s="43">
        <v>3</v>
      </c>
      <c r="H330" s="43"/>
      <c r="I330" s="43">
        <v>20</v>
      </c>
      <c r="J330" s="43">
        <v>178</v>
      </c>
      <c r="K330" s="44" t="s">
        <v>46</v>
      </c>
      <c r="L330" s="43"/>
    </row>
    <row r="331" spans="1:12" ht="15">
      <c r="A331" s="23"/>
      <c r="B331" s="15"/>
      <c r="C331" s="11"/>
      <c r="D331" s="7" t="s">
        <v>24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>
      <c r="A332" s="23"/>
      <c r="B332" s="15"/>
      <c r="C332" s="11"/>
      <c r="D332" s="6"/>
      <c r="E332" s="42" t="s">
        <v>42</v>
      </c>
      <c r="F332" s="43">
        <v>45</v>
      </c>
      <c r="G332" s="43">
        <v>3</v>
      </c>
      <c r="H332" s="43"/>
      <c r="I332" s="43">
        <v>22</v>
      </c>
      <c r="J332" s="43">
        <v>102</v>
      </c>
      <c r="K332" s="44" t="s">
        <v>46</v>
      </c>
      <c r="L332" s="43"/>
    </row>
    <row r="333" spans="1:12" ht="15">
      <c r="A333" s="23"/>
      <c r="B333" s="15"/>
      <c r="C333" s="11"/>
      <c r="D333" s="6"/>
      <c r="E333" s="42"/>
      <c r="F333" s="43"/>
      <c r="G333" s="43"/>
      <c r="H333" s="43"/>
      <c r="I333" s="43"/>
      <c r="J333" s="43"/>
      <c r="K333" s="44"/>
      <c r="L333" s="43"/>
    </row>
    <row r="334" spans="1:12" ht="15">
      <c r="A334" s="24"/>
      <c r="B334" s="17"/>
      <c r="C334" s="8"/>
      <c r="D334" s="18" t="s">
        <v>33</v>
      </c>
      <c r="E334" s="9"/>
      <c r="F334" s="19">
        <f>SUM(F327:F333)</f>
        <v>530</v>
      </c>
      <c r="G334" s="19">
        <f t="shared" ref="G334:J334" si="136">SUM(G327:G333)</f>
        <v>20</v>
      </c>
      <c r="H334" s="19">
        <f t="shared" si="136"/>
        <v>20</v>
      </c>
      <c r="I334" s="19">
        <f t="shared" si="136"/>
        <v>90</v>
      </c>
      <c r="J334" s="19">
        <f t="shared" si="136"/>
        <v>614</v>
      </c>
      <c r="K334" s="25"/>
      <c r="L334" s="19">
        <f t="shared" ref="L334" si="137">SUM(L327:L333)</f>
        <v>0</v>
      </c>
    </row>
    <row r="335" spans="1:12" ht="15">
      <c r="A335" s="26">
        <f>A327</f>
        <v>4</v>
      </c>
      <c r="B335" s="13">
        <f>B327</f>
        <v>3</v>
      </c>
      <c r="C335" s="10" t="s">
        <v>25</v>
      </c>
      <c r="D335" s="7" t="s">
        <v>26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>
      <c r="A336" s="23"/>
      <c r="B336" s="15"/>
      <c r="C336" s="11"/>
      <c r="D336" s="7" t="s">
        <v>27</v>
      </c>
      <c r="E336" s="42" t="s">
        <v>78</v>
      </c>
      <c r="F336" s="43">
        <v>250</v>
      </c>
      <c r="G336" s="43">
        <v>5</v>
      </c>
      <c r="H336" s="43">
        <v>6</v>
      </c>
      <c r="I336" s="43">
        <v>14</v>
      </c>
      <c r="J336" s="43">
        <v>106</v>
      </c>
      <c r="K336" s="44">
        <v>533</v>
      </c>
      <c r="L336" s="43"/>
    </row>
    <row r="337" spans="1:12" ht="15">
      <c r="A337" s="23"/>
      <c r="B337" s="15"/>
      <c r="C337" s="11"/>
      <c r="D337" s="7" t="s">
        <v>28</v>
      </c>
      <c r="E337" s="42" t="s">
        <v>119</v>
      </c>
      <c r="F337" s="43">
        <v>90</v>
      </c>
      <c r="G337" s="43">
        <v>10</v>
      </c>
      <c r="H337" s="43">
        <v>11</v>
      </c>
      <c r="I337" s="43">
        <v>10</v>
      </c>
      <c r="J337" s="43">
        <v>125</v>
      </c>
      <c r="K337" s="44">
        <v>753</v>
      </c>
      <c r="L337" s="43"/>
    </row>
    <row r="338" spans="1:12" ht="15">
      <c r="A338" s="23"/>
      <c r="B338" s="15"/>
      <c r="C338" s="11"/>
      <c r="D338" s="7" t="s">
        <v>29</v>
      </c>
      <c r="E338" s="42" t="s">
        <v>113</v>
      </c>
      <c r="F338" s="43">
        <v>150</v>
      </c>
      <c r="G338" s="43">
        <v>4</v>
      </c>
      <c r="H338" s="43">
        <v>10</v>
      </c>
      <c r="I338" s="43">
        <v>15</v>
      </c>
      <c r="J338" s="43">
        <v>135</v>
      </c>
      <c r="K338" s="44">
        <v>254</v>
      </c>
      <c r="L338" s="43"/>
    </row>
    <row r="339" spans="1:12" ht="15">
      <c r="A339" s="23"/>
      <c r="B339" s="15"/>
      <c r="C339" s="11"/>
      <c r="D339" s="7" t="s">
        <v>30</v>
      </c>
      <c r="E339" s="42" t="s">
        <v>120</v>
      </c>
      <c r="F339" s="43">
        <v>200</v>
      </c>
      <c r="G339" s="43">
        <v>1</v>
      </c>
      <c r="H339" s="43"/>
      <c r="I339" s="43">
        <v>30</v>
      </c>
      <c r="J339" s="43">
        <v>141</v>
      </c>
      <c r="K339" s="44">
        <v>869</v>
      </c>
      <c r="L339" s="43"/>
    </row>
    <row r="340" spans="1:12" ht="15">
      <c r="A340" s="23"/>
      <c r="B340" s="15"/>
      <c r="C340" s="11"/>
      <c r="D340" s="7" t="s">
        <v>31</v>
      </c>
      <c r="E340" s="42" t="s">
        <v>49</v>
      </c>
      <c r="F340" s="43">
        <v>45</v>
      </c>
      <c r="G340" s="43">
        <v>3</v>
      </c>
      <c r="H340" s="43"/>
      <c r="I340" s="43">
        <v>20</v>
      </c>
      <c r="J340" s="43">
        <v>178</v>
      </c>
      <c r="K340" s="44" t="s">
        <v>46</v>
      </c>
      <c r="L340" s="43"/>
    </row>
    <row r="341" spans="1:12" ht="15">
      <c r="A341" s="23"/>
      <c r="B341" s="15"/>
      <c r="C341" s="11"/>
      <c r="D341" s="7" t="s">
        <v>32</v>
      </c>
      <c r="E341" s="42" t="s">
        <v>42</v>
      </c>
      <c r="F341" s="43">
        <v>45</v>
      </c>
      <c r="G341" s="43">
        <v>3</v>
      </c>
      <c r="H341" s="43"/>
      <c r="I341" s="43">
        <v>22</v>
      </c>
      <c r="J341" s="43">
        <v>102</v>
      </c>
      <c r="K341" s="44" t="s">
        <v>46</v>
      </c>
      <c r="L341" s="43"/>
    </row>
    <row r="342" spans="1:12" ht="15">
      <c r="A342" s="23"/>
      <c r="B342" s="15"/>
      <c r="C342" s="11"/>
      <c r="D342" s="6"/>
      <c r="E342" s="42"/>
      <c r="F342" s="43"/>
      <c r="G342" s="43"/>
      <c r="H342" s="43"/>
      <c r="I342" s="43"/>
      <c r="J342" s="43"/>
      <c r="K342" s="44"/>
      <c r="L342" s="43"/>
    </row>
    <row r="343" spans="1:12" ht="15">
      <c r="A343" s="23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5">
      <c r="A344" s="24"/>
      <c r="B344" s="17"/>
      <c r="C344" s="8"/>
      <c r="D344" s="18" t="s">
        <v>33</v>
      </c>
      <c r="E344" s="9"/>
      <c r="F344" s="19">
        <f>SUM(F335:F343)</f>
        <v>780</v>
      </c>
      <c r="G344" s="19">
        <f t="shared" ref="G344:J344" si="138">SUM(G335:G343)</f>
        <v>26</v>
      </c>
      <c r="H344" s="19">
        <f t="shared" si="138"/>
        <v>27</v>
      </c>
      <c r="I344" s="19">
        <f t="shared" si="138"/>
        <v>111</v>
      </c>
      <c r="J344" s="19">
        <f t="shared" si="138"/>
        <v>787</v>
      </c>
      <c r="K344" s="25"/>
      <c r="L344" s="19">
        <f t="shared" ref="L344" si="139">SUM(L335:L343)</f>
        <v>0</v>
      </c>
    </row>
    <row r="345" spans="1:12" ht="15.75" thickBot="1">
      <c r="A345" s="29">
        <f>A327</f>
        <v>4</v>
      </c>
      <c r="B345" s="30">
        <f>B327</f>
        <v>3</v>
      </c>
      <c r="C345" s="53" t="s">
        <v>4</v>
      </c>
      <c r="D345" s="54"/>
      <c r="E345" s="31"/>
      <c r="F345" s="32">
        <f>F334+F344</f>
        <v>1310</v>
      </c>
      <c r="G345" s="32">
        <f t="shared" ref="G345:J345" si="140">G334+G344</f>
        <v>46</v>
      </c>
      <c r="H345" s="32">
        <f t="shared" si="140"/>
        <v>47</v>
      </c>
      <c r="I345" s="32">
        <f t="shared" si="140"/>
        <v>201</v>
      </c>
      <c r="J345" s="32">
        <f t="shared" si="140"/>
        <v>1401</v>
      </c>
      <c r="K345" s="32"/>
      <c r="L345" s="32">
        <f t="shared" ref="L345" si="141">L334+L344</f>
        <v>0</v>
      </c>
    </row>
    <row r="346" spans="1:12" ht="15">
      <c r="A346" s="20">
        <v>4</v>
      </c>
      <c r="B346" s="21">
        <v>4</v>
      </c>
      <c r="C346" s="22" t="s">
        <v>20</v>
      </c>
      <c r="D346" s="5" t="s">
        <v>21</v>
      </c>
      <c r="E346" s="39" t="s">
        <v>88</v>
      </c>
      <c r="F346" s="40">
        <v>150</v>
      </c>
      <c r="G346" s="40">
        <v>17</v>
      </c>
      <c r="H346" s="40">
        <v>19</v>
      </c>
      <c r="I346" s="40">
        <v>7</v>
      </c>
      <c r="J346" s="40">
        <v>295</v>
      </c>
      <c r="K346" s="41">
        <v>192</v>
      </c>
      <c r="L346" s="40"/>
    </row>
    <row r="347" spans="1:12" ht="15">
      <c r="A347" s="23"/>
      <c r="B347" s="15"/>
      <c r="C347" s="11"/>
      <c r="D347" s="6"/>
      <c r="E347" s="42" t="s">
        <v>45</v>
      </c>
      <c r="F347" s="43">
        <v>10</v>
      </c>
      <c r="G347" s="43"/>
      <c r="H347" s="43">
        <v>7</v>
      </c>
      <c r="I347" s="43"/>
      <c r="J347" s="43">
        <v>66</v>
      </c>
      <c r="K347" s="44">
        <v>967</v>
      </c>
      <c r="L347" s="43"/>
    </row>
    <row r="348" spans="1:12" ht="15">
      <c r="A348" s="23"/>
      <c r="B348" s="15"/>
      <c r="C348" s="11"/>
      <c r="D348" s="7" t="s">
        <v>22</v>
      </c>
      <c r="E348" s="42" t="s">
        <v>94</v>
      </c>
      <c r="F348" s="43">
        <v>200</v>
      </c>
      <c r="G348" s="43">
        <v>2</v>
      </c>
      <c r="H348" s="43">
        <v>2</v>
      </c>
      <c r="I348" s="43">
        <v>13</v>
      </c>
      <c r="J348" s="43">
        <v>86</v>
      </c>
      <c r="K348" s="44">
        <v>340.01</v>
      </c>
      <c r="L348" s="43"/>
    </row>
    <row r="349" spans="1:12" ht="15">
      <c r="A349" s="23"/>
      <c r="B349" s="15"/>
      <c r="C349" s="11"/>
      <c r="D349" s="7" t="s">
        <v>23</v>
      </c>
      <c r="E349" s="42" t="s">
        <v>41</v>
      </c>
      <c r="F349" s="43">
        <v>40</v>
      </c>
      <c r="G349" s="43">
        <v>3</v>
      </c>
      <c r="H349" s="43">
        <v>2</v>
      </c>
      <c r="I349" s="43">
        <v>18</v>
      </c>
      <c r="J349" s="43">
        <v>75</v>
      </c>
      <c r="K349" s="44" t="s">
        <v>46</v>
      </c>
      <c r="L349" s="43"/>
    </row>
    <row r="350" spans="1:12" ht="15">
      <c r="A350" s="23"/>
      <c r="B350" s="15"/>
      <c r="C350" s="11"/>
      <c r="D350" s="7" t="s">
        <v>24</v>
      </c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6"/>
      <c r="E351" s="42" t="s">
        <v>42</v>
      </c>
      <c r="F351" s="43">
        <v>25</v>
      </c>
      <c r="G351" s="43">
        <v>2</v>
      </c>
      <c r="H351" s="43"/>
      <c r="I351" s="43">
        <v>15</v>
      </c>
      <c r="J351" s="43">
        <v>77</v>
      </c>
      <c r="K351" s="44" t="s">
        <v>46</v>
      </c>
      <c r="L351" s="43"/>
    </row>
    <row r="352" spans="1:12" ht="1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">
      <c r="A353" s="24"/>
      <c r="B353" s="17"/>
      <c r="C353" s="8"/>
      <c r="D353" s="18" t="s">
        <v>33</v>
      </c>
      <c r="E353" s="9"/>
      <c r="F353" s="19">
        <f>SUM(F346:F352)</f>
        <v>425</v>
      </c>
      <c r="G353" s="19">
        <f t="shared" ref="G353:J353" si="142">SUM(G346:G352)</f>
        <v>24</v>
      </c>
      <c r="H353" s="19">
        <f t="shared" si="142"/>
        <v>30</v>
      </c>
      <c r="I353" s="19">
        <f t="shared" si="142"/>
        <v>53</v>
      </c>
      <c r="J353" s="19">
        <f t="shared" si="142"/>
        <v>599</v>
      </c>
      <c r="K353" s="25"/>
      <c r="L353" s="19">
        <f t="shared" ref="L353" si="143">SUM(L346:L352)</f>
        <v>0</v>
      </c>
    </row>
    <row r="354" spans="1:12" ht="15">
      <c r="A354" s="26">
        <f>A346</f>
        <v>4</v>
      </c>
      <c r="B354" s="13">
        <f>B346</f>
        <v>4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3"/>
      <c r="B355" s="15"/>
      <c r="C355" s="11"/>
      <c r="D355" s="7" t="s">
        <v>27</v>
      </c>
      <c r="E355" s="42" t="s">
        <v>121</v>
      </c>
      <c r="F355" s="43">
        <v>250</v>
      </c>
      <c r="G355" s="43">
        <v>5</v>
      </c>
      <c r="H355" s="43">
        <v>6</v>
      </c>
      <c r="I355" s="43">
        <v>25</v>
      </c>
      <c r="J355" s="43">
        <v>135</v>
      </c>
      <c r="K355" s="44">
        <v>516.04999999999995</v>
      </c>
      <c r="L355" s="43"/>
    </row>
    <row r="356" spans="1:12" ht="15">
      <c r="A356" s="23"/>
      <c r="B356" s="15"/>
      <c r="C356" s="11"/>
      <c r="D356" s="7" t="s">
        <v>28</v>
      </c>
      <c r="E356" s="42" t="s">
        <v>122</v>
      </c>
      <c r="F356" s="43">
        <v>90</v>
      </c>
      <c r="G356" s="43">
        <v>5</v>
      </c>
      <c r="H356" s="43">
        <v>5</v>
      </c>
      <c r="I356" s="43">
        <v>35</v>
      </c>
      <c r="J356" s="43">
        <v>125</v>
      </c>
      <c r="K356" s="44">
        <v>81</v>
      </c>
      <c r="L356" s="43"/>
    </row>
    <row r="357" spans="1:12" ht="15">
      <c r="A357" s="23"/>
      <c r="B357" s="15"/>
      <c r="C357" s="11"/>
      <c r="D357" s="7" t="s">
        <v>29</v>
      </c>
      <c r="E357" s="42" t="s">
        <v>60</v>
      </c>
      <c r="F357" s="43">
        <v>150</v>
      </c>
      <c r="G357" s="43">
        <v>3</v>
      </c>
      <c r="H357" s="43">
        <v>6</v>
      </c>
      <c r="I357" s="43">
        <v>25</v>
      </c>
      <c r="J357" s="43">
        <v>137</v>
      </c>
      <c r="K357" s="44">
        <v>252</v>
      </c>
      <c r="L357" s="43"/>
    </row>
    <row r="358" spans="1:12" ht="15">
      <c r="A358" s="23"/>
      <c r="B358" s="15"/>
      <c r="C358" s="11"/>
      <c r="D358" s="7" t="s">
        <v>30</v>
      </c>
      <c r="E358" s="42" t="s">
        <v>123</v>
      </c>
      <c r="F358" s="43">
        <v>200</v>
      </c>
      <c r="G358" s="43">
        <v>1</v>
      </c>
      <c r="H358" s="43"/>
      <c r="I358" s="43">
        <v>16</v>
      </c>
      <c r="J358" s="43">
        <v>141</v>
      </c>
      <c r="K358" s="44">
        <v>373</v>
      </c>
      <c r="L358" s="43"/>
    </row>
    <row r="359" spans="1:12" ht="15">
      <c r="A359" s="23"/>
      <c r="B359" s="15"/>
      <c r="C359" s="11"/>
      <c r="D359" s="7" t="s">
        <v>31</v>
      </c>
      <c r="E359" s="42" t="s">
        <v>49</v>
      </c>
      <c r="F359" s="43">
        <v>45</v>
      </c>
      <c r="G359" s="43">
        <v>3</v>
      </c>
      <c r="H359" s="43"/>
      <c r="I359" s="43">
        <v>20</v>
      </c>
      <c r="J359" s="43">
        <v>178</v>
      </c>
      <c r="K359" s="44" t="s">
        <v>46</v>
      </c>
      <c r="L359" s="43"/>
    </row>
    <row r="360" spans="1:12" ht="15">
      <c r="A360" s="23"/>
      <c r="B360" s="15"/>
      <c r="C360" s="11"/>
      <c r="D360" s="7" t="s">
        <v>32</v>
      </c>
      <c r="E360" s="42" t="s">
        <v>42</v>
      </c>
      <c r="F360" s="43">
        <v>45</v>
      </c>
      <c r="G360" s="43">
        <v>3</v>
      </c>
      <c r="H360" s="43"/>
      <c r="I360" s="43">
        <v>22</v>
      </c>
      <c r="J360" s="43">
        <v>102</v>
      </c>
      <c r="K360" s="44" t="s">
        <v>46</v>
      </c>
      <c r="L360" s="43"/>
    </row>
    <row r="361" spans="1:12" ht="15">
      <c r="A361" s="23"/>
      <c r="B361" s="15"/>
      <c r="C361" s="11"/>
      <c r="D361" s="6"/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3"/>
      <c r="B362" s="15"/>
      <c r="C362" s="11"/>
      <c r="D362" s="6"/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4"/>
      <c r="B363" s="17"/>
      <c r="C363" s="8"/>
      <c r="D363" s="18" t="s">
        <v>33</v>
      </c>
      <c r="E363" s="9"/>
      <c r="F363" s="19">
        <f>SUM(F354:F362)</f>
        <v>780</v>
      </c>
      <c r="G363" s="19">
        <f t="shared" ref="G363:J363" si="144">SUM(G354:G362)</f>
        <v>20</v>
      </c>
      <c r="H363" s="19">
        <f t="shared" si="144"/>
        <v>17</v>
      </c>
      <c r="I363" s="19">
        <f t="shared" si="144"/>
        <v>143</v>
      </c>
      <c r="J363" s="19">
        <f t="shared" si="144"/>
        <v>818</v>
      </c>
      <c r="K363" s="25"/>
      <c r="L363" s="19">
        <f t="shared" ref="L363" si="145">SUM(L354:L362)</f>
        <v>0</v>
      </c>
    </row>
    <row r="364" spans="1:12" ht="15.75" thickBot="1">
      <c r="A364" s="29">
        <f>A346</f>
        <v>4</v>
      </c>
      <c r="B364" s="30">
        <f>B346</f>
        <v>4</v>
      </c>
      <c r="C364" s="53" t="s">
        <v>4</v>
      </c>
      <c r="D364" s="54"/>
      <c r="E364" s="31"/>
      <c r="F364" s="32">
        <f>F353+F363</f>
        <v>1205</v>
      </c>
      <c r="G364" s="32">
        <f t="shared" ref="G364:J364" si="146">G353+G363</f>
        <v>44</v>
      </c>
      <c r="H364" s="32">
        <f t="shared" si="146"/>
        <v>47</v>
      </c>
      <c r="I364" s="32">
        <f t="shared" si="146"/>
        <v>196</v>
      </c>
      <c r="J364" s="32">
        <f t="shared" si="146"/>
        <v>1417</v>
      </c>
      <c r="K364" s="32"/>
      <c r="L364" s="32">
        <f t="shared" ref="L364" si="147">L353+L363</f>
        <v>0</v>
      </c>
    </row>
    <row r="365" spans="1:12" ht="15">
      <c r="A365" s="20">
        <v>4</v>
      </c>
      <c r="B365" s="21">
        <v>5</v>
      </c>
      <c r="C365" s="22" t="s">
        <v>20</v>
      </c>
      <c r="D365" s="5" t="s">
        <v>21</v>
      </c>
      <c r="E365" s="39" t="s">
        <v>91</v>
      </c>
      <c r="F365" s="40">
        <v>240</v>
      </c>
      <c r="G365" s="40">
        <v>11</v>
      </c>
      <c r="H365" s="40">
        <v>10</v>
      </c>
      <c r="I365" s="40">
        <v>38</v>
      </c>
      <c r="J365" s="40">
        <v>204</v>
      </c>
      <c r="K365" s="41">
        <v>99</v>
      </c>
      <c r="L365" s="40"/>
    </row>
    <row r="366" spans="1:12" ht="15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5">
      <c r="A367" s="23"/>
      <c r="B367" s="15"/>
      <c r="C367" s="11"/>
      <c r="D367" s="7" t="s">
        <v>22</v>
      </c>
      <c r="E367" s="42" t="s">
        <v>83</v>
      </c>
      <c r="F367" s="43">
        <v>200</v>
      </c>
      <c r="G367" s="43"/>
      <c r="H367" s="43"/>
      <c r="I367" s="43">
        <v>16</v>
      </c>
      <c r="J367" s="43">
        <v>91</v>
      </c>
      <c r="K367" s="44">
        <v>350.07</v>
      </c>
      <c r="L367" s="43"/>
    </row>
    <row r="368" spans="1:12" ht="15">
      <c r="A368" s="23"/>
      <c r="B368" s="15"/>
      <c r="C368" s="11"/>
      <c r="D368" s="7" t="s">
        <v>23</v>
      </c>
      <c r="E368" s="42" t="s">
        <v>49</v>
      </c>
      <c r="F368" s="43">
        <v>45</v>
      </c>
      <c r="G368" s="43">
        <v>3</v>
      </c>
      <c r="H368" s="43"/>
      <c r="I368" s="43">
        <v>20</v>
      </c>
      <c r="J368" s="43">
        <v>178</v>
      </c>
      <c r="K368" s="44" t="s">
        <v>46</v>
      </c>
      <c r="L368" s="43"/>
    </row>
    <row r="369" spans="1:12" ht="15">
      <c r="A369" s="23"/>
      <c r="B369" s="15"/>
      <c r="C369" s="11"/>
      <c r="D369" s="7" t="s">
        <v>24</v>
      </c>
      <c r="E369" s="42"/>
      <c r="F369" s="43"/>
      <c r="G369" s="43"/>
      <c r="H369" s="43"/>
      <c r="I369" s="43"/>
      <c r="J369" s="43"/>
      <c r="K369" s="44"/>
      <c r="L369" s="43"/>
    </row>
    <row r="370" spans="1:12" ht="15">
      <c r="A370" s="23"/>
      <c r="B370" s="15"/>
      <c r="C370" s="11"/>
      <c r="D370" s="6"/>
      <c r="E370" s="42" t="s">
        <v>42</v>
      </c>
      <c r="F370" s="43">
        <v>45</v>
      </c>
      <c r="G370" s="43">
        <v>3</v>
      </c>
      <c r="H370" s="43"/>
      <c r="I370" s="43">
        <v>22</v>
      </c>
      <c r="J370" s="43">
        <v>102</v>
      </c>
      <c r="K370" s="44" t="s">
        <v>46</v>
      </c>
      <c r="L370" s="43"/>
    </row>
    <row r="371" spans="1:12" ht="15">
      <c r="A371" s="23"/>
      <c r="B371" s="15"/>
      <c r="C371" s="11"/>
      <c r="D371" s="6"/>
      <c r="E371" s="42"/>
      <c r="F371" s="43"/>
      <c r="G371" s="43"/>
      <c r="H371" s="43"/>
      <c r="I371" s="43"/>
      <c r="J371" s="43"/>
      <c r="K371" s="44"/>
      <c r="L371" s="43"/>
    </row>
    <row r="372" spans="1:12" ht="15.75" customHeight="1">
      <c r="A372" s="24"/>
      <c r="B372" s="17"/>
      <c r="C372" s="8"/>
      <c r="D372" s="18" t="s">
        <v>33</v>
      </c>
      <c r="E372" s="9"/>
      <c r="F372" s="19">
        <f>SUM(F365:F371)</f>
        <v>530</v>
      </c>
      <c r="G372" s="19">
        <f t="shared" ref="G372:J372" si="148">SUM(G365:G371)</f>
        <v>17</v>
      </c>
      <c r="H372" s="19">
        <f t="shared" si="148"/>
        <v>10</v>
      </c>
      <c r="I372" s="19">
        <f t="shared" si="148"/>
        <v>96</v>
      </c>
      <c r="J372" s="19">
        <f t="shared" si="148"/>
        <v>575</v>
      </c>
      <c r="K372" s="25"/>
      <c r="L372" s="19">
        <f t="shared" ref="L372" si="149">SUM(L365:L371)</f>
        <v>0</v>
      </c>
    </row>
    <row r="373" spans="1:12" ht="15">
      <c r="A373" s="26">
        <f>A365</f>
        <v>4</v>
      </c>
      <c r="B373" s="13">
        <f>B365</f>
        <v>5</v>
      </c>
      <c r="C373" s="10" t="s">
        <v>25</v>
      </c>
      <c r="D373" s="7" t="s">
        <v>26</v>
      </c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3"/>
      <c r="B374" s="15"/>
      <c r="C374" s="11"/>
      <c r="D374" s="7" t="s">
        <v>27</v>
      </c>
      <c r="E374" s="42" t="s">
        <v>124</v>
      </c>
      <c r="F374" s="43">
        <v>250</v>
      </c>
      <c r="G374" s="43">
        <v>4</v>
      </c>
      <c r="H374" s="43">
        <v>10</v>
      </c>
      <c r="I374" s="43">
        <v>25</v>
      </c>
      <c r="J374" s="43">
        <v>125</v>
      </c>
      <c r="K374" s="44">
        <v>516.05999999999995</v>
      </c>
      <c r="L374" s="43"/>
    </row>
    <row r="375" spans="1:12" ht="15">
      <c r="A375" s="23"/>
      <c r="B375" s="15"/>
      <c r="C375" s="11"/>
      <c r="D375" s="7" t="s">
        <v>28</v>
      </c>
      <c r="E375" s="42" t="s">
        <v>125</v>
      </c>
      <c r="F375" s="43">
        <v>90</v>
      </c>
      <c r="G375" s="43">
        <v>10</v>
      </c>
      <c r="H375" s="43">
        <v>12</v>
      </c>
      <c r="I375" s="43">
        <v>15</v>
      </c>
      <c r="J375" s="43">
        <v>141</v>
      </c>
      <c r="K375" s="44">
        <v>103</v>
      </c>
      <c r="L375" s="43"/>
    </row>
    <row r="376" spans="1:12" ht="15">
      <c r="A376" s="23"/>
      <c r="B376" s="15"/>
      <c r="C376" s="11"/>
      <c r="D376" s="7" t="s">
        <v>29</v>
      </c>
      <c r="E376" s="42" t="s">
        <v>54</v>
      </c>
      <c r="F376" s="43">
        <v>150</v>
      </c>
      <c r="G376" s="43">
        <v>4</v>
      </c>
      <c r="H376" s="43">
        <v>8</v>
      </c>
      <c r="I376" s="43">
        <v>16</v>
      </c>
      <c r="J376" s="43">
        <v>136</v>
      </c>
      <c r="K376" s="44">
        <v>268.05</v>
      </c>
      <c r="L376" s="43"/>
    </row>
    <row r="377" spans="1:12" ht="15">
      <c r="A377" s="23"/>
      <c r="B377" s="15"/>
      <c r="C377" s="11"/>
      <c r="D377" s="7" t="s">
        <v>30</v>
      </c>
      <c r="E377" s="42" t="s">
        <v>73</v>
      </c>
      <c r="F377" s="43">
        <v>200</v>
      </c>
      <c r="G377" s="43">
        <v>1</v>
      </c>
      <c r="H377" s="43"/>
      <c r="I377" s="43">
        <v>16</v>
      </c>
      <c r="J377" s="43">
        <v>141</v>
      </c>
      <c r="K377" s="44">
        <v>363</v>
      </c>
      <c r="L377" s="43"/>
    </row>
    <row r="378" spans="1:12" ht="15">
      <c r="A378" s="23"/>
      <c r="B378" s="15"/>
      <c r="C378" s="11"/>
      <c r="D378" s="7" t="s">
        <v>31</v>
      </c>
      <c r="E378" s="42" t="s">
        <v>49</v>
      </c>
      <c r="F378" s="43">
        <v>45</v>
      </c>
      <c r="G378" s="43">
        <v>3</v>
      </c>
      <c r="H378" s="43"/>
      <c r="I378" s="43">
        <v>20</v>
      </c>
      <c r="J378" s="43">
        <v>178</v>
      </c>
      <c r="K378" s="44" t="s">
        <v>46</v>
      </c>
      <c r="L378" s="43"/>
    </row>
    <row r="379" spans="1:12" ht="15">
      <c r="A379" s="23"/>
      <c r="B379" s="15"/>
      <c r="C379" s="11"/>
      <c r="D379" s="7" t="s">
        <v>32</v>
      </c>
      <c r="E379" s="42" t="s">
        <v>42</v>
      </c>
      <c r="F379" s="43">
        <v>45</v>
      </c>
      <c r="G379" s="43">
        <v>3</v>
      </c>
      <c r="H379" s="43"/>
      <c r="I379" s="43">
        <v>22</v>
      </c>
      <c r="J379" s="43">
        <v>102</v>
      </c>
      <c r="K379" s="44" t="s">
        <v>46</v>
      </c>
      <c r="L379" s="43"/>
    </row>
    <row r="380" spans="1:12" ht="15">
      <c r="A380" s="23"/>
      <c r="B380" s="15"/>
      <c r="C380" s="11"/>
      <c r="D380" s="6"/>
      <c r="E380" s="42"/>
      <c r="F380" s="43"/>
      <c r="G380" s="43"/>
      <c r="H380" s="43"/>
      <c r="I380" s="43"/>
      <c r="J380" s="43"/>
      <c r="K380" s="44"/>
      <c r="L380" s="43"/>
    </row>
    <row r="381" spans="1:12" ht="15">
      <c r="A381" s="23"/>
      <c r="B381" s="15"/>
      <c r="C381" s="11"/>
      <c r="D381" s="6"/>
      <c r="E381" s="42"/>
      <c r="F381" s="43"/>
      <c r="G381" s="43"/>
      <c r="H381" s="43"/>
      <c r="I381" s="43"/>
      <c r="J381" s="43"/>
      <c r="K381" s="44"/>
      <c r="L381" s="43"/>
    </row>
    <row r="382" spans="1:12" ht="15">
      <c r="A382" s="24"/>
      <c r="B382" s="17"/>
      <c r="C382" s="8"/>
      <c r="D382" s="18" t="s">
        <v>33</v>
      </c>
      <c r="E382" s="9"/>
      <c r="F382" s="19">
        <f>SUM(F373:F381)</f>
        <v>780</v>
      </c>
      <c r="G382" s="19">
        <f t="shared" ref="G382:J382" si="150">SUM(G373:G381)</f>
        <v>25</v>
      </c>
      <c r="H382" s="19">
        <f t="shared" si="150"/>
        <v>30</v>
      </c>
      <c r="I382" s="19">
        <f t="shared" si="150"/>
        <v>114</v>
      </c>
      <c r="J382" s="19">
        <f t="shared" si="150"/>
        <v>823</v>
      </c>
      <c r="K382" s="25"/>
      <c r="L382" s="19">
        <f t="shared" ref="L382" si="151">SUM(L373:L381)</f>
        <v>0</v>
      </c>
    </row>
    <row r="383" spans="1:12" ht="15.75" thickBot="1">
      <c r="A383" s="29">
        <f>A365</f>
        <v>4</v>
      </c>
      <c r="B383" s="30">
        <f>B365</f>
        <v>5</v>
      </c>
      <c r="C383" s="53" t="s">
        <v>4</v>
      </c>
      <c r="D383" s="54"/>
      <c r="E383" s="31"/>
      <c r="F383" s="32">
        <f>F372+F382</f>
        <v>1310</v>
      </c>
      <c r="G383" s="32">
        <f t="shared" ref="G383:J383" si="152">G372+G382</f>
        <v>42</v>
      </c>
      <c r="H383" s="32">
        <f t="shared" si="152"/>
        <v>40</v>
      </c>
      <c r="I383" s="32">
        <f t="shared" si="152"/>
        <v>210</v>
      </c>
      <c r="J383" s="32">
        <f t="shared" si="152"/>
        <v>1398</v>
      </c>
      <c r="K383" s="32"/>
      <c r="L383" s="32">
        <f t="shared" ref="L383" si="153">L372+L382</f>
        <v>0</v>
      </c>
    </row>
    <row r="384" spans="1:12" ht="13.5" thickBot="1">
      <c r="A384" s="27"/>
      <c r="B384" s="28"/>
      <c r="C384" s="55" t="s">
        <v>5</v>
      </c>
      <c r="D384" s="55"/>
      <c r="E384" s="55"/>
      <c r="F384" s="34">
        <f>(F23+F41+F59+F78+F96+F116+F135+F154+F173+F192+F211+F230+F249+F268+F287+F307+F326+F345+F364+F383)/20</f>
        <v>1069.2</v>
      </c>
      <c r="G384" s="51">
        <f>(G23+G41+G59+G78+G96+G116+G135+G154+G173+G192+G211+G230+G249+G268+G287+G307+G326+G345+G364+G383)/20</f>
        <v>38.799999999999997</v>
      </c>
      <c r="H384" s="34">
        <f>(H23+H41+H59+H78+H96+H116+H135+H154+H173+H192+H211+H230+H249+H268+H287+H307+H326+H345+H364+H383)/20</f>
        <v>39.6</v>
      </c>
      <c r="I384" s="52">
        <f>(I23+I41+I59+I78+I96+I116+I135+I154+I173+I192+I211+I230+I249+I268+I287+I307+I326+I345+I364+I383)/20</f>
        <v>169.3</v>
      </c>
      <c r="J384" s="51">
        <f>(J23+J41+J59+J78+J96+J116+J135+J154+J173+J192+J211+J230+J249+J268+J287+J307+J326+J345+J364+J383)/20</f>
        <v>1188.25</v>
      </c>
      <c r="K384" s="34"/>
      <c r="L384" s="34" t="e">
        <f>(L23+L41+L59+L78+L96+L116+L135+L154+L173+L192)/(IF(L23=0,0,1)+IF(L41=0,0,1)+IF(L59=0,0,1)+IF(L78=0,0,1)+IF(L96=0,0,1)+IF(L116=0,0,1)+IF(L135=0,0,1)+IF(L154=0,0,1)+IF(L173=0,0,1)+IF(L192=0,0,1))</f>
        <v>#DIV/0!</v>
      </c>
    </row>
  </sheetData>
  <mergeCells count="24">
    <mergeCell ref="C364:D364"/>
    <mergeCell ref="C383:D383"/>
    <mergeCell ref="C1:E1"/>
    <mergeCell ref="H1:K1"/>
    <mergeCell ref="H2:K2"/>
    <mergeCell ref="C41:D41"/>
    <mergeCell ref="C59:D59"/>
    <mergeCell ref="C23:D23"/>
    <mergeCell ref="C78:D78"/>
    <mergeCell ref="C96:D96"/>
    <mergeCell ref="C384:E384"/>
    <mergeCell ref="C192:D192"/>
    <mergeCell ref="C116:D116"/>
    <mergeCell ref="C135:D135"/>
    <mergeCell ref="C154:D154"/>
    <mergeCell ref="C173:D173"/>
    <mergeCell ref="C211:D211"/>
    <mergeCell ref="C230:D230"/>
    <mergeCell ref="C249:D249"/>
    <mergeCell ref="C268:D268"/>
    <mergeCell ref="C287:D287"/>
    <mergeCell ref="C307:D307"/>
    <mergeCell ref="C326:D326"/>
    <mergeCell ref="C345:D3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2023-11-21T02:01:14Z</cp:lastPrinted>
  <dcterms:created xsi:type="dcterms:W3CDTF">2022-05-16T14:23:56Z</dcterms:created>
  <dcterms:modified xsi:type="dcterms:W3CDTF">2025-02-06T05:58:13Z</dcterms:modified>
</cp:coreProperties>
</file>